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9.xml" ContentType="application/vnd.openxmlformats-officedocument.drawing+xml"/>
  <Override PartName="/xl/tables/table10.xml" ContentType="application/vnd.openxmlformats-officedocument.spreadsheetml.table+xml"/>
  <Override PartName="/xl/drawings/drawing10.xml" ContentType="application/vnd.openxmlformats-officedocument.drawing+xml"/>
  <Override PartName="/xl/tables/table11.xml" ContentType="application/vnd.openxmlformats-officedocument.spreadsheetml.table+xml"/>
  <Override PartName="/xl/drawings/drawing11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Anual\"/>
    </mc:Choice>
  </mc:AlternateContent>
  <bookViews>
    <workbookView xWindow="0" yWindow="0" windowWidth="20490" windowHeight="7650" firstSheet="3" activeTab="11"/>
  </bookViews>
  <sheets>
    <sheet name="enero 2023" sheetId="4" r:id="rId1"/>
    <sheet name="febrero 2023" sheetId="5" r:id="rId2"/>
    <sheet name="marzo 2023" sheetId="7" r:id="rId3"/>
    <sheet name="abril" sheetId="8" r:id="rId4"/>
    <sheet name="mayo" sheetId="9" r:id="rId5"/>
    <sheet name="junio" sheetId="10" r:id="rId6"/>
    <sheet name="julio" sheetId="11" r:id="rId7"/>
    <sheet name="agosto" sheetId="12" r:id="rId8"/>
    <sheet name="Septiembre" sheetId="13" r:id="rId9"/>
    <sheet name="octubre" sheetId="14" r:id="rId10"/>
    <sheet name="noviembre" sheetId="15" r:id="rId11"/>
    <sheet name="diciembre" sheetId="16" r:id="rId12"/>
  </sheets>
  <externalReferences>
    <externalReference r:id="rId13"/>
    <externalReference r:id="rId14"/>
  </externalReferences>
  <definedNames>
    <definedName name="_xlnm.Print_Area" localSheetId="3">abril!$B$1:$J$145</definedName>
    <definedName name="_xlnm.Print_Area" localSheetId="7">agosto!$B$1:$J$154</definedName>
    <definedName name="_xlnm.Print_Area" localSheetId="11">diciembre!$B$1:$J$154</definedName>
    <definedName name="_xlnm.Print_Area" localSheetId="0">'enero 2023'!$B$1:$J$147</definedName>
    <definedName name="_xlnm.Print_Area" localSheetId="1">'febrero 2023'!$B$1:$J$149</definedName>
    <definedName name="_xlnm.Print_Area" localSheetId="6">julio!$B$1:$J$151</definedName>
    <definedName name="_xlnm.Print_Area" localSheetId="5">junio!$B$1:$J$149</definedName>
    <definedName name="_xlnm.Print_Area" localSheetId="2">'marzo 2023'!$B$1:$J$148</definedName>
    <definedName name="_xlnm.Print_Area" localSheetId="4">mayo!$B$1:$J$147</definedName>
    <definedName name="_xlnm.Print_Area" localSheetId="10">noviembre!$B$1:$J$154</definedName>
    <definedName name="_xlnm.Print_Area" localSheetId="9">octubre!$B$1:$J$153</definedName>
    <definedName name="EstadActual" localSheetId="8">[1]VALIDAR!$AZ$3:$AZ$16</definedName>
    <definedName name="EstadActual">[2]VALIDAR!$AZ$3:$AZ$16</definedName>
    <definedName name="_xlnm.Print_Titles" localSheetId="3">abril!$7:$7</definedName>
    <definedName name="_xlnm.Print_Titles" localSheetId="7">agosto!$7:$7</definedName>
    <definedName name="_xlnm.Print_Titles" localSheetId="11">diciembre!$7:$7</definedName>
    <definedName name="_xlnm.Print_Titles" localSheetId="0">'enero 2023'!$7:$7</definedName>
    <definedName name="_xlnm.Print_Titles" localSheetId="1">'febrero 2023'!$7:$7</definedName>
    <definedName name="_xlnm.Print_Titles" localSheetId="6">julio!$7:$7</definedName>
    <definedName name="_xlnm.Print_Titles" localSheetId="5">junio!$7:$7</definedName>
    <definedName name="_xlnm.Print_Titles" localSheetId="2">'marzo 2023'!$7:$7</definedName>
    <definedName name="_xlnm.Print_Titles" localSheetId="4">mayo!$7:$7</definedName>
    <definedName name="_xlnm.Print_Titles" localSheetId="10">noviembre!$7:$7</definedName>
    <definedName name="_xlnm.Print_Titles" localSheetId="9">octubre!$7:$7</definedName>
  </definedNames>
  <calcPr calcId="162913"/>
</workbook>
</file>

<file path=xl/calcChain.xml><?xml version="1.0" encoding="utf-8"?>
<calcChain xmlns="http://schemas.openxmlformats.org/spreadsheetml/2006/main">
  <c r="G154" i="16" l="1"/>
  <c r="C154" i="16"/>
  <c r="G154" i="15" l="1"/>
  <c r="C154" i="15"/>
  <c r="G153" i="14" l="1"/>
  <c r="C153" i="14"/>
  <c r="I153" i="13" l="1"/>
  <c r="H153" i="13"/>
  <c r="G153" i="13"/>
  <c r="B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G154" i="12" l="1"/>
  <c r="C154" i="12"/>
  <c r="G151" i="11" l="1"/>
  <c r="C151" i="11"/>
  <c r="G149" i="10" l="1"/>
  <c r="C149" i="10"/>
  <c r="G147" i="9" l="1"/>
  <c r="C147" i="9"/>
  <c r="G145" i="8" l="1"/>
  <c r="C145" i="8"/>
  <c r="G148" i="7" l="1"/>
  <c r="C148" i="7"/>
  <c r="C149" i="5" l="1"/>
  <c r="G149" i="5"/>
  <c r="G147" i="4" l="1"/>
  <c r="C147" i="4" l="1"/>
</calcChain>
</file>

<file path=xl/sharedStrings.xml><?xml version="1.0" encoding="utf-8"?>
<sst xmlns="http://schemas.openxmlformats.org/spreadsheetml/2006/main" count="9938" uniqueCount="1224">
  <si>
    <t>OFICINA INSTITUCIONAL DE RECURSOS HUMANOS</t>
  </si>
  <si>
    <t>6-707-2138</t>
  </si>
  <si>
    <t>8-788-2319</t>
  </si>
  <si>
    <t>8-236-1305</t>
  </si>
  <si>
    <t>8-740-1543</t>
  </si>
  <si>
    <t>8-769-1269</t>
  </si>
  <si>
    <t>4-138-2723</t>
  </si>
  <si>
    <t>2-705-1670</t>
  </si>
  <si>
    <t>8-518-1051</t>
  </si>
  <si>
    <t>PLANILLA DE SALARIOS</t>
  </si>
  <si>
    <t>FISCALÍA GENERAL DE CUENTAS</t>
  </si>
  <si>
    <t>8-736-2305</t>
  </si>
  <si>
    <t>2-736-1926</t>
  </si>
  <si>
    <t>6-715-1117</t>
  </si>
  <si>
    <t>8-810-1843</t>
  </si>
  <si>
    <t>6-706-2273</t>
  </si>
  <si>
    <t>8-713-1895</t>
  </si>
  <si>
    <t>9-715-31</t>
  </si>
  <si>
    <t>8-278-882</t>
  </si>
  <si>
    <t>8-523-84</t>
  </si>
  <si>
    <t>8-291-264</t>
  </si>
  <si>
    <t>8-311-706</t>
  </si>
  <si>
    <t>4-148-907</t>
  </si>
  <si>
    <t>5-17-56</t>
  </si>
  <si>
    <t>8-420-227</t>
  </si>
  <si>
    <t>7-94-1174</t>
  </si>
  <si>
    <t>8-434-992</t>
  </si>
  <si>
    <t>8-530-162</t>
  </si>
  <si>
    <t>8-304-409</t>
  </si>
  <si>
    <t>8-422-887</t>
  </si>
  <si>
    <t>8-242-153</t>
  </si>
  <si>
    <t>8-435-200</t>
  </si>
  <si>
    <t>8-438-680</t>
  </si>
  <si>
    <t>2-97-2444</t>
  </si>
  <si>
    <t>8-484-788</t>
  </si>
  <si>
    <t>8-387-73</t>
  </si>
  <si>
    <t>6-58-2771</t>
  </si>
  <si>
    <t>8-466-541</t>
  </si>
  <si>
    <t>9-189-504</t>
  </si>
  <si>
    <t>2-721-243</t>
  </si>
  <si>
    <t>POSICIÓN</t>
  </si>
  <si>
    <t>NOMBRE</t>
  </si>
  <si>
    <t>APELLIDO</t>
  </si>
  <si>
    <t>CARGO</t>
  </si>
  <si>
    <t>OBJETO DE GASTO</t>
  </si>
  <si>
    <t>ESTATUS</t>
  </si>
  <si>
    <t>001</t>
  </si>
  <si>
    <t>8-334-214</t>
  </si>
  <si>
    <t>8-872-150</t>
  </si>
  <si>
    <t>8-226-2216</t>
  </si>
  <si>
    <t>6-56-1993</t>
  </si>
  <si>
    <t xml:space="preserve">Antonio </t>
  </si>
  <si>
    <t xml:space="preserve">Eduardo </t>
  </si>
  <si>
    <t xml:space="preserve">Javier </t>
  </si>
  <si>
    <t>8-430-266</t>
  </si>
  <si>
    <t>8-325-810</t>
  </si>
  <si>
    <t>8-961-1817</t>
  </si>
  <si>
    <t>6-716-1087</t>
  </si>
  <si>
    <t>7-117-229</t>
  </si>
  <si>
    <t>8-247-303</t>
  </si>
  <si>
    <t>4-228-702</t>
  </si>
  <si>
    <t>6-69-346</t>
  </si>
  <si>
    <t>8-859-1711</t>
  </si>
  <si>
    <t>8-344-343</t>
  </si>
  <si>
    <t>8-887-1975</t>
  </si>
  <si>
    <t>8-706-521</t>
  </si>
  <si>
    <t>8-793-1024</t>
  </si>
  <si>
    <t>8-867-1317</t>
  </si>
  <si>
    <t>Permanente</t>
  </si>
  <si>
    <t>INICIO LABORES</t>
  </si>
  <si>
    <t>SUELDO MENSUAL</t>
  </si>
  <si>
    <t>4-268-846</t>
  </si>
  <si>
    <t>8-443-713</t>
  </si>
  <si>
    <t>8-516-514</t>
  </si>
  <si>
    <t>JEFE DEL DEPARTAMENTO DE CONTABILIDAD I</t>
  </si>
  <si>
    <t>AUDITOR FORENSE</t>
  </si>
  <si>
    <t>OFICINISTA I</t>
  </si>
  <si>
    <t>AGENTE DE SEGURIDAD I</t>
  </si>
  <si>
    <t>NOTIFICADOR I</t>
  </si>
  <si>
    <t>ANALISTA DE CAPACITACIÓN</t>
  </si>
  <si>
    <t>CONDUCTOR DE VEHÍCULO I</t>
  </si>
  <si>
    <t>DIGITALIZADOR</t>
  </si>
  <si>
    <t>SOPORTE TÉCNICO</t>
  </si>
  <si>
    <t>ASISTENTE DE TESORERÍA</t>
  </si>
  <si>
    <t>JEFE DEL DEPARTAMENTO DE SERVICIOS GENERALES</t>
  </si>
  <si>
    <t>JEFE DE LA OFICINA DE INFORMACIÓN Y RELACIONES PÚBLICAS</t>
  </si>
  <si>
    <t>TRABAJADOR MANUAL I</t>
  </si>
  <si>
    <t>PROGRAMADOR DE COMPUTADORA II</t>
  </si>
  <si>
    <t>JEFE DE LA OFICINA DE AUDITORÍA INTERNA</t>
  </si>
  <si>
    <t>JEFE DE LA OFICINA INSTITUCIONAL DE RECURSOS HUMANOS</t>
  </si>
  <si>
    <t>SECRETARIO ADMINISTRATIVO</t>
  </si>
  <si>
    <t>ASISTENTE ADMINISTRATIVO I</t>
  </si>
  <si>
    <t>AYUDANTE GENERAL</t>
  </si>
  <si>
    <t>FISCAL GENERAL DE CUENTAS</t>
  </si>
  <si>
    <t>SECRETARIO GENERAL</t>
  </si>
  <si>
    <t>RECEPCIONISTA</t>
  </si>
  <si>
    <t>JEFE DE PLANIFICACIÓN I</t>
  </si>
  <si>
    <t>JEFE DE SEGURIDAD</t>
  </si>
  <si>
    <t>2-113-574</t>
  </si>
  <si>
    <t>8-252-613</t>
  </si>
  <si>
    <t>8-899-2372</t>
  </si>
  <si>
    <t>8-235-437</t>
  </si>
  <si>
    <t>8-830-695</t>
  </si>
  <si>
    <t>8-857-81</t>
  </si>
  <si>
    <t>JEFE DE LA UNIDAD DE INFÓRMATICA</t>
  </si>
  <si>
    <t>8-804-1004</t>
  </si>
  <si>
    <t>8-768-1095</t>
  </si>
  <si>
    <t>8-794-1259</t>
  </si>
  <si>
    <t>ADMINISTRADOR DE REDES</t>
  </si>
  <si>
    <t xml:space="preserve">Irlanda Judith </t>
  </si>
  <si>
    <t xml:space="preserve">Diana </t>
  </si>
  <si>
    <t>María Del Carmen</t>
  </si>
  <si>
    <t xml:space="preserve">Rosa </t>
  </si>
  <si>
    <t xml:space="preserve">Porfirio </t>
  </si>
  <si>
    <t xml:space="preserve">Enrique Roberto </t>
  </si>
  <si>
    <t xml:space="preserve">Carlos Irisnel </t>
  </si>
  <si>
    <t xml:space="preserve">Agustín </t>
  </si>
  <si>
    <t xml:space="preserve">Rolando Antonio </t>
  </si>
  <si>
    <t xml:space="preserve">Elvia Pastora </t>
  </si>
  <si>
    <t xml:space="preserve">César Javier </t>
  </si>
  <si>
    <t xml:space="preserve">José Gil </t>
  </si>
  <si>
    <t xml:space="preserve">Gilberto Adonis </t>
  </si>
  <si>
    <t xml:space="preserve">Virgilia Caridad </t>
  </si>
  <si>
    <t xml:space="preserve">Jorge Ricardo </t>
  </si>
  <si>
    <t xml:space="preserve">Inés María </t>
  </si>
  <si>
    <t>Eloy Isaac</t>
  </si>
  <si>
    <t xml:space="preserve">Geidys Yahaira </t>
  </si>
  <si>
    <t xml:space="preserve">Alexis </t>
  </si>
  <si>
    <t>Juan De Dios</t>
  </si>
  <si>
    <t xml:space="preserve">Joel Augusto </t>
  </si>
  <si>
    <t xml:space="preserve">Alejandra Janeth </t>
  </si>
  <si>
    <t xml:space="preserve">Gertrudis Argelis </t>
  </si>
  <si>
    <t xml:space="preserve">Yaira Luriz </t>
  </si>
  <si>
    <t xml:space="preserve">Blanca Cristina </t>
  </si>
  <si>
    <t xml:space="preserve">Lisbeth Rosmery </t>
  </si>
  <si>
    <t xml:space="preserve">Francisca Esther </t>
  </si>
  <si>
    <t xml:space="preserve">Eiban Neir </t>
  </si>
  <si>
    <t xml:space="preserve">Litzy Gianina </t>
  </si>
  <si>
    <t xml:space="preserve">Roy Cecilio </t>
  </si>
  <si>
    <t xml:space="preserve">Valentino Ernesto </t>
  </si>
  <si>
    <t>Aneth Del Carmen</t>
  </si>
  <si>
    <t>Amarelys Del Carmen</t>
  </si>
  <si>
    <t xml:space="preserve">Mitzela </t>
  </si>
  <si>
    <t>Algis Vianor</t>
  </si>
  <si>
    <t xml:space="preserve">Anel </t>
  </si>
  <si>
    <t>Patricia Cristel</t>
  </si>
  <si>
    <t>Waleska Rubiela</t>
  </si>
  <si>
    <t>Andrés Antonio</t>
  </si>
  <si>
    <t>Adriana Alexa</t>
  </si>
  <si>
    <t>Cristina Davianys</t>
  </si>
  <si>
    <t>Dionisia Mercedes</t>
  </si>
  <si>
    <t xml:space="preserve">Lyra </t>
  </si>
  <si>
    <t>María Magdalena</t>
  </si>
  <si>
    <t>Nelson Gustavo</t>
  </si>
  <si>
    <t>Samuel Alexis</t>
  </si>
  <si>
    <t>Lourdes Del Pilar</t>
  </si>
  <si>
    <t>Yamil Aldair</t>
  </si>
  <si>
    <t>Ana Raquel</t>
  </si>
  <si>
    <t>Gina Vanessa</t>
  </si>
  <si>
    <t>Alexandra Nicole</t>
  </si>
  <si>
    <t>Luis Alberto</t>
  </si>
  <si>
    <t>Ida Cecilia</t>
  </si>
  <si>
    <t>Agustín Radames</t>
  </si>
  <si>
    <t xml:space="preserve">Ariel </t>
  </si>
  <si>
    <t xml:space="preserve">Milton </t>
  </si>
  <si>
    <t>Jorge Alberto</t>
  </si>
  <si>
    <t xml:space="preserve">Ubaldo </t>
  </si>
  <si>
    <t>Miguel Vicente</t>
  </si>
  <si>
    <t>Bolívar Aquiles</t>
  </si>
  <si>
    <t>Emmanuel Basilio</t>
  </si>
  <si>
    <t>Liana Vanessa</t>
  </si>
  <si>
    <t>Aichel Milagros</t>
  </si>
  <si>
    <t>8-890-2410</t>
  </si>
  <si>
    <t>8-512-654</t>
  </si>
  <si>
    <t>5-9-835</t>
  </si>
  <si>
    <t>ASESOR LEGAL</t>
  </si>
  <si>
    <t>JEFE DEL DEPARTAMENTO DE TESORERÍA</t>
  </si>
  <si>
    <t>ASISTENTE JURÍDICO DEL FISCAL</t>
  </si>
  <si>
    <t>SUB-JEFE DE LA OFICINA INSTITUCIONAL DE RECURSOS HUMANOS</t>
  </si>
  <si>
    <t>Raúl Antonio</t>
  </si>
  <si>
    <t xml:space="preserve">Albertina </t>
  </si>
  <si>
    <t>8-518-2049</t>
  </si>
  <si>
    <t>3-121-426</t>
  </si>
  <si>
    <t>8-797-2045</t>
  </si>
  <si>
    <t>Evyd Faisal</t>
  </si>
  <si>
    <t>ASISTENTE OPERATIVO JURÍDICO</t>
  </si>
  <si>
    <t>8-848-2416</t>
  </si>
  <si>
    <t>8-229-1313</t>
  </si>
  <si>
    <t>4-737-1882</t>
  </si>
  <si>
    <t>8-503-390</t>
  </si>
  <si>
    <t>2-708-342</t>
  </si>
  <si>
    <t>CONTADOR I</t>
  </si>
  <si>
    <t>ANALISTA DE RELACIONES LABORALES Y BIENESTAR DEL SERVIDOR PÚBLICO</t>
  </si>
  <si>
    <t>JEFE DEL DEPARTAMENTO DE COMPRAS I</t>
  </si>
  <si>
    <t>ADMINISTRADOR DE PROYECTOS INFORMÁTICOS</t>
  </si>
  <si>
    <t>Juan Manuel</t>
  </si>
  <si>
    <t>Patricia Alejandra</t>
  </si>
  <si>
    <t xml:space="preserve">Carlos Manuel </t>
  </si>
  <si>
    <t xml:space="preserve">Oliver </t>
  </si>
  <si>
    <t>JEFE DE LA UNIDAD DE BIENES PATRIMONIALES</t>
  </si>
  <si>
    <t>8-738-2205</t>
  </si>
  <si>
    <t>CÉDULA</t>
  </si>
  <si>
    <t>Dalvis Edith</t>
  </si>
  <si>
    <t xml:space="preserve">Raúl Arturo </t>
  </si>
  <si>
    <t>2-733-2425</t>
  </si>
  <si>
    <t>8-802-1228</t>
  </si>
  <si>
    <t>4-768-635</t>
  </si>
  <si>
    <t>2-700-1997</t>
  </si>
  <si>
    <t>JEFE DE LA SECCIÓN DE ALMACÉN</t>
  </si>
  <si>
    <t>SUBSECRETARIO DE FINANZAS</t>
  </si>
  <si>
    <t>Probatorio</t>
  </si>
  <si>
    <t>JEFE DE PLANILLA</t>
  </si>
  <si>
    <t>8-907-913</t>
  </si>
  <si>
    <t>ANALISTA FINANCIERO I</t>
  </si>
  <si>
    <t>Jean Pierre Antonio</t>
  </si>
  <si>
    <t>8-722-904</t>
  </si>
  <si>
    <t>9-758-2112</t>
  </si>
  <si>
    <t>8-437-809</t>
  </si>
  <si>
    <t>8-872-592</t>
  </si>
  <si>
    <t>SECRETARIO DE INVESTIGACIÓN DE AFECTACIÓN PATRIMONIAL</t>
  </si>
  <si>
    <t>María Fernanda</t>
  </si>
  <si>
    <t>Aylin Anabell</t>
  </si>
  <si>
    <t xml:space="preserve">Indira </t>
  </si>
  <si>
    <t>9-708-1443</t>
  </si>
  <si>
    <t>8-899-736</t>
  </si>
  <si>
    <t>8-764-844</t>
  </si>
  <si>
    <t xml:space="preserve">Karyne Lissette </t>
  </si>
  <si>
    <t>Joshua Giovanni</t>
  </si>
  <si>
    <t>Rogelio Erasmo</t>
  </si>
  <si>
    <t xml:space="preserve">Carlos Abdiel </t>
  </si>
  <si>
    <t>Kevin Geovany</t>
  </si>
  <si>
    <t xml:space="preserve">Maykol Alexis </t>
  </si>
  <si>
    <t>Darwin Luis</t>
  </si>
  <si>
    <t>Aldahir Amet</t>
  </si>
  <si>
    <t>Yarelis Mailen</t>
  </si>
  <si>
    <t>FISCAL ADJUNTO ITINERANTE</t>
  </si>
  <si>
    <t>JEFE DE LA OFICINA DE ASESORÍA LEGAL</t>
  </si>
  <si>
    <t>ELECTRICISTA III (SUPERVISOR)</t>
  </si>
  <si>
    <t>Saray Elena</t>
  </si>
  <si>
    <t>Adolfo Antonio</t>
  </si>
  <si>
    <t>Ylian Karina</t>
  </si>
  <si>
    <t>Denzel Eloy</t>
  </si>
  <si>
    <t>8-734-342</t>
  </si>
  <si>
    <t>8-407-489</t>
  </si>
  <si>
    <t>3-105-810</t>
  </si>
  <si>
    <t>3-734-1846</t>
  </si>
  <si>
    <t>Eduardo de Jesús</t>
  </si>
  <si>
    <t>Josef Ariel</t>
  </si>
  <si>
    <t>8-780-19</t>
  </si>
  <si>
    <t>8-719-2256</t>
  </si>
  <si>
    <t>ADMINISTRADOR DE INFRAESTRUCTURA EN SISTEMAS INFORMÁTICOS</t>
  </si>
  <si>
    <t>Total</t>
  </si>
  <si>
    <t>Carol Joane</t>
  </si>
  <si>
    <t>8-763-2492</t>
  </si>
  <si>
    <t xml:space="preserve">Enereida </t>
  </si>
  <si>
    <t>Jaime Humberto</t>
  </si>
  <si>
    <t>7-119-567</t>
  </si>
  <si>
    <t>8-748-2224</t>
  </si>
  <si>
    <t>DIRECTOR DE FORMACIÓN PROFESIONAL</t>
  </si>
  <si>
    <t>DISEÑADOR GRAFICO</t>
  </si>
  <si>
    <t>Rolando Eric</t>
  </si>
  <si>
    <t>8-490-424</t>
  </si>
  <si>
    <t>FISCAL ADJUNTO</t>
  </si>
  <si>
    <t>2-728-964</t>
  </si>
  <si>
    <t>8-942-2430</t>
  </si>
  <si>
    <t>Leidy karin</t>
  </si>
  <si>
    <t xml:space="preserve">Alexander </t>
  </si>
  <si>
    <t>Larissa  Julineth</t>
  </si>
  <si>
    <t>8-926-2114</t>
  </si>
  <si>
    <t>OFICINISTA DE BIENES PATRIMONIALES</t>
  </si>
  <si>
    <t>COORDINADOR DE ASISTENCIA TÉCNICA INTERNACIONAL</t>
  </si>
  <si>
    <t>Marvin Humberto</t>
  </si>
  <si>
    <t>8-895-1956</t>
  </si>
  <si>
    <t>8-513-669</t>
  </si>
  <si>
    <t>ANALISTA DE PRESUPUESTO I</t>
  </si>
  <si>
    <t>James  Smith</t>
  </si>
  <si>
    <t xml:space="preserve">Diego Alejandro </t>
  </si>
  <si>
    <t>8-974-1235</t>
  </si>
  <si>
    <t>José Luis</t>
  </si>
  <si>
    <t>José Ernesto</t>
  </si>
  <si>
    <t>9-727-1633</t>
  </si>
  <si>
    <t>8-828-712</t>
  </si>
  <si>
    <t>ANALISTA DE ORGANIZACIÓN Y SISTEMAS ADMINISTRATIVOS I</t>
  </si>
  <si>
    <t>Yaritza Mabel</t>
  </si>
  <si>
    <t>Ana Milagro</t>
  </si>
  <si>
    <t>Karmela Irene</t>
  </si>
  <si>
    <t>Grisel Anette</t>
  </si>
  <si>
    <t xml:space="preserve">Yoel </t>
  </si>
  <si>
    <t>8-742-151</t>
  </si>
  <si>
    <t>8-748-982</t>
  </si>
  <si>
    <t>8-790-2404</t>
  </si>
  <si>
    <t>4-742-624</t>
  </si>
  <si>
    <t>8-953-2218</t>
  </si>
  <si>
    <t>ARCHIVÓLOGO</t>
  </si>
  <si>
    <t xml:space="preserve">Edwin Augusto </t>
  </si>
  <si>
    <t>8-491-26</t>
  </si>
  <si>
    <t>8-762-644</t>
  </si>
  <si>
    <t>6-66-56</t>
  </si>
  <si>
    <t xml:space="preserve">Ana Patricia </t>
  </si>
  <si>
    <t xml:space="preserve">Martín Alberto </t>
  </si>
  <si>
    <t>8-946-320</t>
  </si>
  <si>
    <t>4-146-1859</t>
  </si>
  <si>
    <t>4-739-1604</t>
  </si>
  <si>
    <t>8-902-1003</t>
  </si>
  <si>
    <t>8-491-914</t>
  </si>
  <si>
    <t>8-969-2039</t>
  </si>
  <si>
    <t>6-707-2006</t>
  </si>
  <si>
    <t>ANALISTA DE PRESUPUESTO III (SUPERVISOR)</t>
  </si>
  <si>
    <t>ANALISTA DE COMPRAS</t>
  </si>
  <si>
    <t>JEFE DE ÁREA DE ARCHIVO Y CORRESPONDENCIA</t>
  </si>
  <si>
    <t>ALMACENISTA III (SUPERVISOR)</t>
  </si>
  <si>
    <t>COORDINADOR DE ADIESTRAMIENTO</t>
  </si>
  <si>
    <t>JEFE DE DEPARTAMENTO DE AUDITORÍA FORENSE</t>
  </si>
  <si>
    <t>ESTADÍSTICO I</t>
  </si>
  <si>
    <t>AUDITOR I</t>
  </si>
  <si>
    <t>Manuel  Olmedo</t>
  </si>
  <si>
    <t>Cindy Marfrance</t>
  </si>
  <si>
    <t>Argés Eduardo</t>
  </si>
  <si>
    <t>Raúl Guillermo</t>
  </si>
  <si>
    <t>José Hidalgo</t>
  </si>
  <si>
    <t>Danis Nemesio</t>
  </si>
  <si>
    <t>Ana Sofía</t>
  </si>
  <si>
    <t xml:space="preserve">Gabriel </t>
  </si>
  <si>
    <t>Javier Alexander</t>
  </si>
  <si>
    <t>Nicole Jeared</t>
  </si>
  <si>
    <t>4-259-511</t>
  </si>
  <si>
    <t>8-953-419</t>
  </si>
  <si>
    <t>6-702-1627</t>
  </si>
  <si>
    <t>8-706-2421</t>
  </si>
  <si>
    <t>8-894-1158</t>
  </si>
  <si>
    <t>Eventual</t>
  </si>
  <si>
    <t>María Nelys</t>
  </si>
  <si>
    <t>Reyes Chirú</t>
  </si>
  <si>
    <t>8-793-1732</t>
  </si>
  <si>
    <t>ENERO - 2023</t>
  </si>
  <si>
    <t>Martínez Córdoba</t>
  </si>
  <si>
    <t>Rodríguez Sánchez</t>
  </si>
  <si>
    <t xml:space="preserve">Sánchez </t>
  </si>
  <si>
    <t>Ibarra Tuñón</t>
  </si>
  <si>
    <t>Valdés Ortega</t>
  </si>
  <si>
    <t>Ennis Jean-Pierre</t>
  </si>
  <si>
    <t>Trejos Oda</t>
  </si>
  <si>
    <t>Del Mar Gómez</t>
  </si>
  <si>
    <t>Farlanes Gordones</t>
  </si>
  <si>
    <t>Morán Cárdenas</t>
  </si>
  <si>
    <t>González Altamiranda</t>
  </si>
  <si>
    <t xml:space="preserve">Mojica </t>
  </si>
  <si>
    <t>Castillo Castillo</t>
  </si>
  <si>
    <t>Domínguez Escudero</t>
  </si>
  <si>
    <t>Rodríguez Barba</t>
  </si>
  <si>
    <t>Gil Guerra</t>
  </si>
  <si>
    <t>Tagarópulos Loo</t>
  </si>
  <si>
    <t>Rodríguez Vargas</t>
  </si>
  <si>
    <t>Carrasquilla Núñez</t>
  </si>
  <si>
    <t>Belfon Vejas</t>
  </si>
  <si>
    <t>Dimas Barrios</t>
  </si>
  <si>
    <t>Navarro Romero</t>
  </si>
  <si>
    <t>Marín Araya</t>
  </si>
  <si>
    <t>Torres Cuevas</t>
  </si>
  <si>
    <t>Panezo Bejarano</t>
  </si>
  <si>
    <t>Castillo Castrejón</t>
  </si>
  <si>
    <t xml:space="preserve">Gómez </t>
  </si>
  <si>
    <t>Núñez Batista</t>
  </si>
  <si>
    <t>Melgar Samaniego</t>
  </si>
  <si>
    <t>Bedoya Rodríguez</t>
  </si>
  <si>
    <t>Berastegui Vásquez</t>
  </si>
  <si>
    <t>Osorio Samaniego</t>
  </si>
  <si>
    <t>Mitre Burgos</t>
  </si>
  <si>
    <t>Brooks Williams</t>
  </si>
  <si>
    <t>Solís Urieta</t>
  </si>
  <si>
    <t>Díaz González</t>
  </si>
  <si>
    <t>De León Aguilar</t>
  </si>
  <si>
    <t>Bultrón Cerrud</t>
  </si>
  <si>
    <t>Alveo Sánchez</t>
  </si>
  <si>
    <t>Jiménez Chong</t>
  </si>
  <si>
    <t>Pineda Canto</t>
  </si>
  <si>
    <t>Vargas Rodríguez</t>
  </si>
  <si>
    <t>Hormechea Beluche</t>
  </si>
  <si>
    <t>Mojica García de Paredes</t>
  </si>
  <si>
    <t>Maldonado Vergara</t>
  </si>
  <si>
    <t>Pérez Córdoba</t>
  </si>
  <si>
    <t>Barrios Pérez</t>
  </si>
  <si>
    <t>Sánchez Bazán</t>
  </si>
  <si>
    <t>Jayo Del Cid</t>
  </si>
  <si>
    <t>Jaén Quijada</t>
  </si>
  <si>
    <t>Aguirre Domínguez</t>
  </si>
  <si>
    <t>Samudio Atencio</t>
  </si>
  <si>
    <t>Urrego Domínguez</t>
  </si>
  <si>
    <t>Durán Mosquera</t>
  </si>
  <si>
    <t>Duque Paredes</t>
  </si>
  <si>
    <t>Castro Villarreal</t>
  </si>
  <si>
    <t>López Ramos</t>
  </si>
  <si>
    <t>Santamaría Jované</t>
  </si>
  <si>
    <t xml:space="preserve">Mitre </t>
  </si>
  <si>
    <t>Vergara Moreno</t>
  </si>
  <si>
    <t>Mitre Córdoba</t>
  </si>
  <si>
    <t>Villarreal Carrasquilla</t>
  </si>
  <si>
    <t>Arjona Moreno</t>
  </si>
  <si>
    <t>Sánchez Vergara</t>
  </si>
  <si>
    <t>Figuerola Torres</t>
  </si>
  <si>
    <t>Dávalos Seferlís</t>
  </si>
  <si>
    <t>Urriola Sucre</t>
  </si>
  <si>
    <t>Mejía Zachrisson</t>
  </si>
  <si>
    <t>Zúñiga Alvarado</t>
  </si>
  <si>
    <t>Campos Mina</t>
  </si>
  <si>
    <t>De Obaldía Henriquez</t>
  </si>
  <si>
    <t>Pérez Acosta</t>
  </si>
  <si>
    <t>Jiménez Robles</t>
  </si>
  <si>
    <t>Castillo Simons</t>
  </si>
  <si>
    <t xml:space="preserve">Ospino </t>
  </si>
  <si>
    <t>Dolande Rodríguez</t>
  </si>
  <si>
    <t>Campagna Díaz</t>
  </si>
  <si>
    <t>Alvarado Avila</t>
  </si>
  <si>
    <t>Alvarado Araúz</t>
  </si>
  <si>
    <t>Peralta Pérez</t>
  </si>
  <si>
    <t>López Ortega</t>
  </si>
  <si>
    <t>Paredes González</t>
  </si>
  <si>
    <t>Martínez Martínez</t>
  </si>
  <si>
    <t>Mon De León</t>
  </si>
  <si>
    <t>Santamaría Sire</t>
  </si>
  <si>
    <t>Calderón Carrasco</t>
  </si>
  <si>
    <t>Ríos López</t>
  </si>
  <si>
    <t>Salazar Cadiz</t>
  </si>
  <si>
    <t>Gutiérrez Tenorio</t>
  </si>
  <si>
    <t xml:space="preserve">Mendoza </t>
  </si>
  <si>
    <t>González Jaramillo</t>
  </si>
  <si>
    <t>Olmos Muñoz</t>
  </si>
  <si>
    <t>Cedeño Guerra</t>
  </si>
  <si>
    <t>Perea Rubio</t>
  </si>
  <si>
    <t>Mela González</t>
  </si>
  <si>
    <t>Lanuza Doratt</t>
  </si>
  <si>
    <t xml:space="preserve">Verley </t>
  </si>
  <si>
    <t>Osorio Castro</t>
  </si>
  <si>
    <t>Gittens Sánchez</t>
  </si>
  <si>
    <t>Rangel Quezada</t>
  </si>
  <si>
    <t xml:space="preserve">Barrías </t>
  </si>
  <si>
    <t>Ortega Domínguez</t>
  </si>
  <si>
    <t>Turner Morrell</t>
  </si>
  <si>
    <t>Boutet Cárcamo</t>
  </si>
  <si>
    <t>Chérigo Cedeño</t>
  </si>
  <si>
    <t>Ernest Pinzón</t>
  </si>
  <si>
    <t>Mc Pherson Jaramillo</t>
  </si>
  <si>
    <t>Rubio Arosemena</t>
  </si>
  <si>
    <t>Vásquez Santos</t>
  </si>
  <si>
    <t>Zapata Arosemena</t>
  </si>
  <si>
    <t>Cedeño De La Rosa</t>
  </si>
  <si>
    <t>Ramos De Toma</t>
  </si>
  <si>
    <t>Morán Mendéz</t>
  </si>
  <si>
    <t xml:space="preserve">Vega </t>
  </si>
  <si>
    <t>Membache Chamapuro</t>
  </si>
  <si>
    <t>Katia  Yisell</t>
  </si>
  <si>
    <t>Rodríguez García</t>
  </si>
  <si>
    <t>Lyl  Marie</t>
  </si>
  <si>
    <t>Torres Marin</t>
  </si>
  <si>
    <t>Samaniego Alvarado</t>
  </si>
  <si>
    <t xml:space="preserve">Atencio </t>
  </si>
  <si>
    <t>Montenegro Araúz</t>
  </si>
  <si>
    <t>Vega Barahona</t>
  </si>
  <si>
    <t>Cedeño Rivera</t>
  </si>
  <si>
    <t>Avelar Bethancourth</t>
  </si>
  <si>
    <t>Monterrey De León</t>
  </si>
  <si>
    <t>Castillo Serrano</t>
  </si>
  <si>
    <t>García Morcillo</t>
  </si>
  <si>
    <t>Carreira López</t>
  </si>
  <si>
    <t>Alveo Reyes</t>
  </si>
  <si>
    <t>Hull Arrocha</t>
  </si>
  <si>
    <t>Carol Michael</t>
  </si>
  <si>
    <t>Samaniego Camargo</t>
  </si>
  <si>
    <t>Marellis Agnelli</t>
  </si>
  <si>
    <t>Vega Vega</t>
  </si>
  <si>
    <t>Tomás Alberto</t>
  </si>
  <si>
    <t>Cedeño Castillo</t>
  </si>
  <si>
    <t>Xenia Edith</t>
  </si>
  <si>
    <t>Polo Quintero</t>
  </si>
  <si>
    <t>Ortega Quintero</t>
  </si>
  <si>
    <t>Saulo Alexander</t>
  </si>
  <si>
    <t>Acosta Ortiz</t>
  </si>
  <si>
    <t>Matilde Janeth</t>
  </si>
  <si>
    <t>De Gracia Marquez</t>
  </si>
  <si>
    <t>Javier Mariano</t>
  </si>
  <si>
    <t>Palacios Baker</t>
  </si>
  <si>
    <t>Jorge Orestes</t>
  </si>
  <si>
    <t>Cedeño Barrios</t>
  </si>
  <si>
    <t>34</t>
  </si>
  <si>
    <t>27</t>
  </si>
  <si>
    <t>30</t>
  </si>
  <si>
    <t>69</t>
  </si>
  <si>
    <t>15</t>
  </si>
  <si>
    <t>11</t>
  </si>
  <si>
    <t>95</t>
  </si>
  <si>
    <t>16</t>
  </si>
  <si>
    <t>91</t>
  </si>
  <si>
    <t>81</t>
  </si>
  <si>
    <t>64</t>
  </si>
  <si>
    <t>62</t>
  </si>
  <si>
    <t>145</t>
  </si>
  <si>
    <t>75</t>
  </si>
  <si>
    <t>40</t>
  </si>
  <si>
    <t>85</t>
  </si>
  <si>
    <t>52</t>
  </si>
  <si>
    <t>10</t>
  </si>
  <si>
    <t>8</t>
  </si>
  <si>
    <t>19</t>
  </si>
  <si>
    <t>101</t>
  </si>
  <si>
    <t>89</t>
  </si>
  <si>
    <t>74</t>
  </si>
  <si>
    <t>44</t>
  </si>
  <si>
    <t>60</t>
  </si>
  <si>
    <t>103</t>
  </si>
  <si>
    <t>47</t>
  </si>
  <si>
    <t>127</t>
  </si>
  <si>
    <t>23</t>
  </si>
  <si>
    <t>126</t>
  </si>
  <si>
    <t>37</t>
  </si>
  <si>
    <t>157</t>
  </si>
  <si>
    <t>56</t>
  </si>
  <si>
    <t>51</t>
  </si>
  <si>
    <t>70</t>
  </si>
  <si>
    <t>29</t>
  </si>
  <si>
    <t>130</t>
  </si>
  <si>
    <t>33</t>
  </si>
  <si>
    <t>116</t>
  </si>
  <si>
    <t>58</t>
  </si>
  <si>
    <t>84</t>
  </si>
  <si>
    <t>66</t>
  </si>
  <si>
    <t>1</t>
  </si>
  <si>
    <t>2</t>
  </si>
  <si>
    <t>49</t>
  </si>
  <si>
    <t>86</t>
  </si>
  <si>
    <t>153</t>
  </si>
  <si>
    <t>96</t>
  </si>
  <si>
    <t>125</t>
  </si>
  <si>
    <t>7</t>
  </si>
  <si>
    <t>35</t>
  </si>
  <si>
    <t>138</t>
  </si>
  <si>
    <t>97</t>
  </si>
  <si>
    <t>117</t>
  </si>
  <si>
    <t>80</t>
  </si>
  <si>
    <t>132</t>
  </si>
  <si>
    <t>5</t>
  </si>
  <si>
    <t>22</t>
  </si>
  <si>
    <t>131</t>
  </si>
  <si>
    <t>53</t>
  </si>
  <si>
    <t>94</t>
  </si>
  <si>
    <t>140</t>
  </si>
  <si>
    <t>148</t>
  </si>
  <si>
    <t>88</t>
  </si>
  <si>
    <t>55</t>
  </si>
  <si>
    <t>155</t>
  </si>
  <si>
    <t>152</t>
  </si>
  <si>
    <t>93</t>
  </si>
  <si>
    <t>79</t>
  </si>
  <si>
    <t>87</t>
  </si>
  <si>
    <t>121</t>
  </si>
  <si>
    <t>61</t>
  </si>
  <si>
    <t>134</t>
  </si>
  <si>
    <t>57</t>
  </si>
  <si>
    <t>21</t>
  </si>
  <si>
    <t>45</t>
  </si>
  <si>
    <t>128</t>
  </si>
  <si>
    <t>36</t>
  </si>
  <si>
    <t>98</t>
  </si>
  <si>
    <t>119</t>
  </si>
  <si>
    <t>59</t>
  </si>
  <si>
    <t>149</t>
  </si>
  <si>
    <t>38</t>
  </si>
  <si>
    <t>178</t>
  </si>
  <si>
    <t>90</t>
  </si>
  <si>
    <t>171</t>
  </si>
  <si>
    <t>147</t>
  </si>
  <si>
    <t>42</t>
  </si>
  <si>
    <t>161</t>
  </si>
  <si>
    <t>156</t>
  </si>
  <si>
    <t>3</t>
  </si>
  <si>
    <t>54</t>
  </si>
  <si>
    <t>99</t>
  </si>
  <si>
    <t>185</t>
  </si>
  <si>
    <t>63</t>
  </si>
  <si>
    <t>124</t>
  </si>
  <si>
    <t>174</t>
  </si>
  <si>
    <t>135</t>
  </si>
  <si>
    <t>139</t>
  </si>
  <si>
    <t>6</t>
  </si>
  <si>
    <t>67</t>
  </si>
  <si>
    <t>183</t>
  </si>
  <si>
    <t>146</t>
  </si>
  <si>
    <t>170</t>
  </si>
  <si>
    <t>72</t>
  </si>
  <si>
    <t>31</t>
  </si>
  <si>
    <t>68</t>
  </si>
  <si>
    <t>150</t>
  </si>
  <si>
    <t>4</t>
  </si>
  <si>
    <t>12</t>
  </si>
  <si>
    <t>154</t>
  </si>
  <si>
    <t>165</t>
  </si>
  <si>
    <t>9</t>
  </si>
  <si>
    <t>151</t>
  </si>
  <si>
    <t>176</t>
  </si>
  <si>
    <t>179</t>
  </si>
  <si>
    <t>166</t>
  </si>
  <si>
    <t>175</t>
  </si>
  <si>
    <t>173</t>
  </si>
  <si>
    <t>164</t>
  </si>
  <si>
    <t>92</t>
  </si>
  <si>
    <t>28</t>
  </si>
  <si>
    <t>24</t>
  </si>
  <si>
    <t>141</t>
  </si>
  <si>
    <t>137</t>
  </si>
  <si>
    <t>100</t>
  </si>
  <si>
    <t>162</t>
  </si>
  <si>
    <t>168</t>
  </si>
  <si>
    <t>77</t>
  </si>
  <si>
    <t>71</t>
  </si>
  <si>
    <t>46</t>
  </si>
  <si>
    <t>184</t>
  </si>
  <si>
    <t>50</t>
  </si>
  <si>
    <t>188</t>
  </si>
  <si>
    <t>144</t>
  </si>
  <si>
    <t>83</t>
  </si>
  <si>
    <t>76</t>
  </si>
  <si>
    <t>82</t>
  </si>
  <si>
    <t>8-746-759</t>
  </si>
  <si>
    <t>8-754-1950</t>
  </si>
  <si>
    <t>8-919-2462</t>
  </si>
  <si>
    <t>8-514-67</t>
  </si>
  <si>
    <t>8-229-412</t>
  </si>
  <si>
    <t>8-783-1904</t>
  </si>
  <si>
    <t>8-742-2381</t>
  </si>
  <si>
    <t>1-734-1267</t>
  </si>
  <si>
    <t>8-716-787</t>
  </si>
  <si>
    <t>ANALISTA DE RECURSOS HUMANOS</t>
  </si>
  <si>
    <t>SUB-JEFE DEL DEPARTAMENTO DE TESORERÍA</t>
  </si>
  <si>
    <t>ARQUITECTO   I</t>
  </si>
  <si>
    <t>ADMINISTRADOR DE BASE DE DATOS</t>
  </si>
  <si>
    <t>OFICIAL DE PROTOCOLO</t>
  </si>
  <si>
    <t>JEFE DE TRANSPORTE</t>
  </si>
  <si>
    <t xml:space="preserve">Ortega Quintero </t>
  </si>
  <si>
    <t>Perea Rubio de Pimentel</t>
  </si>
  <si>
    <t xml:space="preserve">Vega Vega </t>
  </si>
  <si>
    <t xml:space="preserve">Ortega Domínguez </t>
  </si>
  <si>
    <t xml:space="preserve">Rodríguez García </t>
  </si>
  <si>
    <t xml:space="preserve">Mon De León </t>
  </si>
  <si>
    <t xml:space="preserve">Membache Chamapuro </t>
  </si>
  <si>
    <t xml:space="preserve">Samaniego Alvarado </t>
  </si>
  <si>
    <t xml:space="preserve">Verley  </t>
  </si>
  <si>
    <t xml:space="preserve">Atencio  </t>
  </si>
  <si>
    <t xml:space="preserve">Calderón Carrasco </t>
  </si>
  <si>
    <t xml:space="preserve">Boutet Cárcamo </t>
  </si>
  <si>
    <t xml:space="preserve">Polo Quintero </t>
  </si>
  <si>
    <t xml:space="preserve">Alveo Reyes </t>
  </si>
  <si>
    <t>8-493-895</t>
  </si>
  <si>
    <t xml:space="preserve">Sánchez Santana </t>
  </si>
  <si>
    <t>Roberto Carlos</t>
  </si>
  <si>
    <t>167</t>
  </si>
  <si>
    <t xml:space="preserve">Torres Marin </t>
  </si>
  <si>
    <t xml:space="preserve">Ramos De Toma </t>
  </si>
  <si>
    <t xml:space="preserve">Montenegro Araúz </t>
  </si>
  <si>
    <t xml:space="preserve">Carreira López </t>
  </si>
  <si>
    <t xml:space="preserve">Gutiérrez Tenorio </t>
  </si>
  <si>
    <t xml:space="preserve">Osorio Samaniego </t>
  </si>
  <si>
    <t xml:space="preserve">Mendoza  </t>
  </si>
  <si>
    <t xml:space="preserve">Dávalos Seferlís </t>
  </si>
  <si>
    <t>ANALISTA DE RECURSOS HUMANOS I</t>
  </si>
  <si>
    <t xml:space="preserve">Cedeño De La Rosa </t>
  </si>
  <si>
    <t>Barrios Pérez de Herrera</t>
  </si>
  <si>
    <t xml:space="preserve">Urriola Sucre </t>
  </si>
  <si>
    <t>AUDITOR INTERNO</t>
  </si>
  <si>
    <t xml:space="preserve">Vega  </t>
  </si>
  <si>
    <t>ASISTENTE NORMATIVO</t>
  </si>
  <si>
    <t xml:space="preserve">Rubio Arosemena </t>
  </si>
  <si>
    <t>COORDINADOR ACADÉMICO</t>
  </si>
  <si>
    <t xml:space="preserve">Paredes González </t>
  </si>
  <si>
    <t xml:space="preserve">Arjona Moreno </t>
  </si>
  <si>
    <t xml:space="preserve">Ríos López </t>
  </si>
  <si>
    <t xml:space="preserve">Turner Morrell </t>
  </si>
  <si>
    <t xml:space="preserve">Castillo Castillo </t>
  </si>
  <si>
    <t xml:space="preserve">Acosta Ortiz </t>
  </si>
  <si>
    <t xml:space="preserve">Monterrey De León </t>
  </si>
  <si>
    <t xml:space="preserve">Villarreal Carrasquilla </t>
  </si>
  <si>
    <t xml:space="preserve">Gittens Sánchez </t>
  </si>
  <si>
    <t xml:space="preserve">Samudio Atencio </t>
  </si>
  <si>
    <t xml:space="preserve">Castillo Serrano </t>
  </si>
  <si>
    <t xml:space="preserve">Osorio Castro </t>
  </si>
  <si>
    <t xml:space="preserve">Jiménez Robles </t>
  </si>
  <si>
    <t>PLANIFICADOR I</t>
  </si>
  <si>
    <t>8-780-1322</t>
  </si>
  <si>
    <t xml:space="preserve">Castillo Trinquete </t>
  </si>
  <si>
    <t>César Francisco</t>
  </si>
  <si>
    <t>133</t>
  </si>
  <si>
    <t xml:space="preserve">Castro Villarreal </t>
  </si>
  <si>
    <t>JEFE DE LA SECCIÓN DE EXPEDIENTES Y NOTIFICACIONES</t>
  </si>
  <si>
    <t xml:space="preserve">Mitre  </t>
  </si>
  <si>
    <t xml:space="preserve">De León Aguilar </t>
  </si>
  <si>
    <t xml:space="preserve">Campagna Díaz </t>
  </si>
  <si>
    <t xml:space="preserve">Núñez Batista </t>
  </si>
  <si>
    <t xml:space="preserve">Bedoya Rodríguez </t>
  </si>
  <si>
    <t xml:space="preserve">Jayo Del Cid </t>
  </si>
  <si>
    <t xml:space="preserve">Lanuza Doratt </t>
  </si>
  <si>
    <t>ARQUITECTO I</t>
  </si>
  <si>
    <t xml:space="preserve">De Obaldía Henriquez </t>
  </si>
  <si>
    <t>8-882-124</t>
  </si>
  <si>
    <t xml:space="preserve">Paúl López </t>
  </si>
  <si>
    <t>Gustavo Enrique</t>
  </si>
  <si>
    <t xml:space="preserve">Durán Mosquera </t>
  </si>
  <si>
    <t xml:space="preserve">Alveo Sánchez </t>
  </si>
  <si>
    <t>8-777-2346</t>
  </si>
  <si>
    <t>Núñez Saldaña de Hernández</t>
  </si>
  <si>
    <t>Yarelys Yideyka</t>
  </si>
  <si>
    <t>104</t>
  </si>
  <si>
    <t xml:space="preserve">Castillo Castrejón </t>
  </si>
  <si>
    <t>Dimas Barrios de Matteo</t>
  </si>
  <si>
    <t xml:space="preserve">García Morcillo </t>
  </si>
  <si>
    <t xml:space="preserve">Cedeño Guerra </t>
  </si>
  <si>
    <t xml:space="preserve">Alvarado Araúz </t>
  </si>
  <si>
    <t xml:space="preserve">Urrego Domínguez </t>
  </si>
  <si>
    <t xml:space="preserve">Sánchez Bazán </t>
  </si>
  <si>
    <t xml:space="preserve">Trejos Oda </t>
  </si>
  <si>
    <t xml:space="preserve">Mitre Córdoba </t>
  </si>
  <si>
    <t>ANALISTA DE MEDIDAS CAUTELARES</t>
  </si>
  <si>
    <t xml:space="preserve">Mejía Zachrisson </t>
  </si>
  <si>
    <t xml:space="preserve">Vega Barahona </t>
  </si>
  <si>
    <t xml:space="preserve">Farlanes Gordones </t>
  </si>
  <si>
    <t xml:space="preserve">Santamaría Sire </t>
  </si>
  <si>
    <t xml:space="preserve">Navarro Romero </t>
  </si>
  <si>
    <t xml:space="preserve">Sánchez Vergara </t>
  </si>
  <si>
    <t xml:space="preserve">Campos Mina </t>
  </si>
  <si>
    <t xml:space="preserve">Pérez Córdoba </t>
  </si>
  <si>
    <t xml:space="preserve">Gil Guerra </t>
  </si>
  <si>
    <t xml:space="preserve">Pineda Canto </t>
  </si>
  <si>
    <t xml:space="preserve">De Gracia Marquez </t>
  </si>
  <si>
    <t xml:space="preserve">Cedeño Barrios </t>
  </si>
  <si>
    <t xml:space="preserve">Morán Cárdenas </t>
  </si>
  <si>
    <t xml:space="preserve">Duque Paredes </t>
  </si>
  <si>
    <t>ANALISTA DE RECURSOS HUMANOS II</t>
  </si>
  <si>
    <t xml:space="preserve">Zúñiga Alvarado </t>
  </si>
  <si>
    <t xml:space="preserve">Hull Arrocha </t>
  </si>
  <si>
    <t xml:space="preserve">Palacios Baker </t>
  </si>
  <si>
    <t xml:space="preserve">Domínguez Escudero </t>
  </si>
  <si>
    <t xml:space="preserve">Marín Araya </t>
  </si>
  <si>
    <t xml:space="preserve">Chérigo Cedeño </t>
  </si>
  <si>
    <t xml:space="preserve">Reyes Chirú </t>
  </si>
  <si>
    <t xml:space="preserve">Solís Urieta </t>
  </si>
  <si>
    <t xml:space="preserve">Ibarra Tuñón </t>
  </si>
  <si>
    <t xml:space="preserve">Mc Pherson Jaramillo </t>
  </si>
  <si>
    <t xml:space="preserve">Barrías  </t>
  </si>
  <si>
    <t xml:space="preserve">Vargas Rodríguez </t>
  </si>
  <si>
    <t xml:space="preserve">González Altamiranda </t>
  </si>
  <si>
    <t xml:space="preserve">Mela González </t>
  </si>
  <si>
    <t xml:space="preserve">Mojica  </t>
  </si>
  <si>
    <t xml:space="preserve">Panezo Bejarano </t>
  </si>
  <si>
    <t>AYUDANTE GENERAL / CONDUCTOR DE VEHÍCULO I</t>
  </si>
  <si>
    <t xml:space="preserve">López Ortega </t>
  </si>
  <si>
    <t xml:space="preserve">Jiménez Chong </t>
  </si>
  <si>
    <t>OPERADOR DE SISTEMAS DE VIDEO VIGILANCIA</t>
  </si>
  <si>
    <t xml:space="preserve">Castillo Simons </t>
  </si>
  <si>
    <t xml:space="preserve">Mitre Burgos </t>
  </si>
  <si>
    <t>FISCAL ADJUNTO III</t>
  </si>
  <si>
    <t xml:space="preserve">Figuerola Torres </t>
  </si>
  <si>
    <t xml:space="preserve">Olmos Muñoz </t>
  </si>
  <si>
    <t xml:space="preserve">Vergara Moreno </t>
  </si>
  <si>
    <t>OFICINISTA i</t>
  </si>
  <si>
    <t xml:space="preserve">Tagarópulos Loo </t>
  </si>
  <si>
    <t xml:space="preserve">Brooks Williams </t>
  </si>
  <si>
    <t xml:space="preserve">Cedeño Castillo </t>
  </si>
  <si>
    <t xml:space="preserve">Maldonado Vergara </t>
  </si>
  <si>
    <t>Gómez  de Misel</t>
  </si>
  <si>
    <t xml:space="preserve">Samaniego Camargo </t>
  </si>
  <si>
    <t xml:space="preserve">Dolande Rodríguez </t>
  </si>
  <si>
    <t xml:space="preserve">Torres Cuevas </t>
  </si>
  <si>
    <t xml:space="preserve">Salazar Cadiz </t>
  </si>
  <si>
    <t xml:space="preserve">Rodríguez Barba </t>
  </si>
  <si>
    <t xml:space="preserve">Martínez Martínez </t>
  </si>
  <si>
    <t xml:space="preserve">Berastegui Vásquez </t>
  </si>
  <si>
    <t xml:space="preserve">Alvarado Avila </t>
  </si>
  <si>
    <t xml:space="preserve">Aguirre Domínguez </t>
  </si>
  <si>
    <t xml:space="preserve">Martínez Córdoba </t>
  </si>
  <si>
    <t xml:space="preserve">Bultrón Cerrud </t>
  </si>
  <si>
    <t xml:space="preserve">Ernest Pinzón </t>
  </si>
  <si>
    <t>SUB-JEFE DE PRESUPUESTO</t>
  </si>
  <si>
    <t xml:space="preserve">Sánchez  </t>
  </si>
  <si>
    <t xml:space="preserve">Díaz González </t>
  </si>
  <si>
    <t xml:space="preserve">Cedeño Rivera </t>
  </si>
  <si>
    <t xml:space="preserve">Rodríguez Sánchez </t>
  </si>
  <si>
    <t xml:space="preserve">Avelar Bethancourth </t>
  </si>
  <si>
    <t xml:space="preserve">Melgar Samaniego </t>
  </si>
  <si>
    <t>INVESTIGADOR JURÍDICO</t>
  </si>
  <si>
    <t xml:space="preserve">Santamaría Jované </t>
  </si>
  <si>
    <t xml:space="preserve">Ospino  </t>
  </si>
  <si>
    <t xml:space="preserve">Belfon Vejas </t>
  </si>
  <si>
    <t xml:space="preserve">Del Mar Gómez </t>
  </si>
  <si>
    <t xml:space="preserve">Valdés Ortega </t>
  </si>
  <si>
    <t xml:space="preserve">Zapata Arosemena </t>
  </si>
  <si>
    <t xml:space="preserve">Ennis Jean-Pierre </t>
  </si>
  <si>
    <t xml:space="preserve">Rodríguez Vargas </t>
  </si>
  <si>
    <t xml:space="preserve">Morán Mendéz </t>
  </si>
  <si>
    <t xml:space="preserve">Carrasquilla Núñez </t>
  </si>
  <si>
    <t xml:space="preserve">Jaén Quijada </t>
  </si>
  <si>
    <t xml:space="preserve">Rangel Quezada </t>
  </si>
  <si>
    <t xml:space="preserve">López Ramos </t>
  </si>
  <si>
    <t xml:space="preserve">Vásquez Santos </t>
  </si>
  <si>
    <t xml:space="preserve">González Jaramillo </t>
  </si>
  <si>
    <t xml:space="preserve">Mojica García de Paredes </t>
  </si>
  <si>
    <t xml:space="preserve">Hormechea Beluche </t>
  </si>
  <si>
    <t>FEBRERO - 2023</t>
  </si>
  <si>
    <t>MARZO - 2023</t>
  </si>
  <si>
    <t>18</t>
  </si>
  <si>
    <t>Osvaldo Enrique</t>
  </si>
  <si>
    <t>Atencio Gutiérrez</t>
  </si>
  <si>
    <t>8-749-569</t>
  </si>
  <si>
    <t>Vielka</t>
  </si>
  <si>
    <t>Santos Sáez</t>
  </si>
  <si>
    <t>9-200-930</t>
  </si>
  <si>
    <t>129</t>
  </si>
  <si>
    <t>Kauris Jehanina</t>
  </si>
  <si>
    <t>Amador Morán</t>
  </si>
  <si>
    <t>8-732-1182</t>
  </si>
  <si>
    <t>JEFA DE LA OFICINA DE INFORMACIÓN DE CALIDAD</t>
  </si>
  <si>
    <t>Daniel Danilo</t>
  </si>
  <si>
    <t>Díaz Sánchez</t>
  </si>
  <si>
    <t>8-297-483</t>
  </si>
  <si>
    <t>ABRIL - 2023</t>
  </si>
  <si>
    <t>Coralia Griselda</t>
  </si>
  <si>
    <t>Vergara Mendoza</t>
  </si>
  <si>
    <t>6-706-1144</t>
  </si>
  <si>
    <t>Ángel Alberto</t>
  </si>
  <si>
    <t xml:space="preserve">Fletes </t>
  </si>
  <si>
    <t>8-1004-1853</t>
  </si>
  <si>
    <t>20</t>
  </si>
  <si>
    <t>Evelyn Amneris</t>
  </si>
  <si>
    <t>Paredes Fernández</t>
  </si>
  <si>
    <t>9-709-1373</t>
  </si>
  <si>
    <t>SUBJEFE DE LA OFICINA INSTITUCIONAL DE RECURSOS HUMANOS</t>
  </si>
  <si>
    <t>JEFE DE PRESUPUESTO</t>
  </si>
  <si>
    <t>65</t>
  </si>
  <si>
    <t>Alejandra Nicole</t>
  </si>
  <si>
    <t>Torres Delgado</t>
  </si>
  <si>
    <t>8-861-346</t>
  </si>
  <si>
    <t xml:space="preserve">Vielka </t>
  </si>
  <si>
    <t>ALMACENISTA I</t>
  </si>
  <si>
    <t>SUBJEFE DEL DEPARTAMENTO DE TESORERÍA</t>
  </si>
  <si>
    <t>COORDINADOR DE RECEPCIÓN Y NOTIFICACIONES</t>
  </si>
  <si>
    <t>Núñez Saldaña</t>
  </si>
  <si>
    <t>Guillermo Antonio</t>
  </si>
  <si>
    <t>Velarde Córdoba</t>
  </si>
  <si>
    <t>8-798-43</t>
  </si>
  <si>
    <t>Karinthia Natalia</t>
  </si>
  <si>
    <t>Quintero Lewis</t>
  </si>
  <si>
    <t>8-864-2483</t>
  </si>
  <si>
    <t>Castillo Trinquete</t>
  </si>
  <si>
    <t>ASISTENTE ADMINISTRATIVO II</t>
  </si>
  <si>
    <t>ASISTENTE DE BIENES PATRIMONIALES</t>
  </si>
  <si>
    <t>Paúl López</t>
  </si>
  <si>
    <t>Sánchez Santana</t>
  </si>
  <si>
    <t>Erika Del Carmen</t>
  </si>
  <si>
    <t>Solano Herrera</t>
  </si>
  <si>
    <t>8-463-938</t>
  </si>
  <si>
    <t>ANALISTA DE CALIDAD DE INVESTIGACIÓN</t>
  </si>
  <si>
    <t>Margarita Reina</t>
  </si>
  <si>
    <t>González Ortega</t>
  </si>
  <si>
    <t>8-898-1319</t>
  </si>
  <si>
    <t>JEFE DEL DEPARTAMENTO DE INVESTIGACIÓN PATRIMONIAL</t>
  </si>
  <si>
    <t>Abraham Israel</t>
  </si>
  <si>
    <t>Chen González</t>
  </si>
  <si>
    <t>8-945-663</t>
  </si>
  <si>
    <t>Transitorio</t>
  </si>
  <si>
    <t>MAYO - 2023</t>
  </si>
  <si>
    <t xml:space="preserve">Vergara Mendoza </t>
  </si>
  <si>
    <t xml:space="preserve">Díaz Sánchez </t>
  </si>
  <si>
    <t xml:space="preserve">Fletes  </t>
  </si>
  <si>
    <t>Sara Del Carmen</t>
  </si>
  <si>
    <t xml:space="preserve">Pérez Castillero </t>
  </si>
  <si>
    <t>8-290-77</t>
  </si>
  <si>
    <t xml:space="preserve">Paredes Fernández </t>
  </si>
  <si>
    <t>48</t>
  </si>
  <si>
    <t xml:space="preserve">Torres Delgado </t>
  </si>
  <si>
    <t xml:space="preserve">Santos Sáez </t>
  </si>
  <si>
    <t xml:space="preserve">Velarde Córdoba </t>
  </si>
  <si>
    <t xml:space="preserve">Amador Morán </t>
  </si>
  <si>
    <t>136</t>
  </si>
  <si>
    <t>Vianney Melania</t>
  </si>
  <si>
    <t xml:space="preserve">Atencio Broce </t>
  </si>
  <si>
    <t>8-514-1819</t>
  </si>
  <si>
    <t xml:space="preserve">Quintero Lewis </t>
  </si>
  <si>
    <t>158</t>
  </si>
  <si>
    <t>163</t>
  </si>
  <si>
    <t xml:space="preserve">Diomedes </t>
  </si>
  <si>
    <t xml:space="preserve">Pérez Leones </t>
  </si>
  <si>
    <t>9-731-1623</t>
  </si>
  <si>
    <t>ASISTENTE TÉCNICO LEGAL I</t>
  </si>
  <si>
    <t>Solano Herrera de Mendieta</t>
  </si>
  <si>
    <t>Maybelin Nureyka</t>
  </si>
  <si>
    <t xml:space="preserve">Soto Berguido </t>
  </si>
  <si>
    <t>8-948-1779</t>
  </si>
  <si>
    <t xml:space="preserve">González Ortega </t>
  </si>
  <si>
    <t>002</t>
  </si>
  <si>
    <t xml:space="preserve">Chen González </t>
  </si>
  <si>
    <t>JUNIO - 2023</t>
  </si>
  <si>
    <t>Pérez Castillero</t>
  </si>
  <si>
    <t>Richard Harris</t>
  </si>
  <si>
    <t>Wing Aguilar</t>
  </si>
  <si>
    <t>8-819-1490</t>
  </si>
  <si>
    <t>COORDINADORA DE OFICINAS REGIONALES</t>
  </si>
  <si>
    <t>Mark Randall</t>
  </si>
  <si>
    <t>Taylor Avecilla</t>
  </si>
  <si>
    <t>8-893-738</t>
  </si>
  <si>
    <t>Atencio Broce</t>
  </si>
  <si>
    <t>8-514-1829</t>
  </si>
  <si>
    <t>Luis José</t>
  </si>
  <si>
    <t>Mencomo Escobar</t>
  </si>
  <si>
    <t>6-709-1020</t>
  </si>
  <si>
    <t>Pérez Leones</t>
  </si>
  <si>
    <t>Soto Berguido</t>
  </si>
  <si>
    <t>Abdel Ángel</t>
  </si>
  <si>
    <t xml:space="preserve">Rivera </t>
  </si>
  <si>
    <t>8-855-480</t>
  </si>
  <si>
    <t>Mónica Del Carmen</t>
  </si>
  <si>
    <t>González Pimentel</t>
  </si>
  <si>
    <t>8-890-279</t>
  </si>
  <si>
    <t>ASISTENTE DE DISEÑADOR GRAFICO</t>
  </si>
  <si>
    <t>JULIO - 2023</t>
  </si>
  <si>
    <t>Virginia Michelle</t>
  </si>
  <si>
    <t>Méndez Brossard</t>
  </si>
  <si>
    <t>8-769-2100</t>
  </si>
  <si>
    <t>Eduardo</t>
  </si>
  <si>
    <t>Yadira Yohanka</t>
  </si>
  <si>
    <t>Pérez Miranda</t>
  </si>
  <si>
    <t>8-749-326</t>
  </si>
  <si>
    <t>ANALISTA DE DATOS</t>
  </si>
  <si>
    <t>Fletes</t>
  </si>
  <si>
    <t>Enrique Roberto</t>
  </si>
  <si>
    <t>Porfirio</t>
  </si>
  <si>
    <t>Agustín</t>
  </si>
  <si>
    <t>Carlos Abdiel</t>
  </si>
  <si>
    <t>Ospino</t>
  </si>
  <si>
    <t>Lisbeth Rosmery</t>
  </si>
  <si>
    <t>Diana</t>
  </si>
  <si>
    <t>Sánchez</t>
  </si>
  <si>
    <t>Katia Yisell</t>
  </si>
  <si>
    <t>Irlanda Judith</t>
  </si>
  <si>
    <t>Eiban Neir</t>
  </si>
  <si>
    <t>Jorge Ricardo</t>
  </si>
  <si>
    <t>Thalía Victoria</t>
  </si>
  <si>
    <t>Domínguez Caballero</t>
  </si>
  <si>
    <t>8-913-16</t>
  </si>
  <si>
    <t>Joel Augusto</t>
  </si>
  <si>
    <t>Yaira Luriz</t>
  </si>
  <si>
    <t>Gómez</t>
  </si>
  <si>
    <t>Yoel</t>
  </si>
  <si>
    <t>Valentino Ernesto</t>
  </si>
  <si>
    <t>Antonio</t>
  </si>
  <si>
    <t>Roy Cecilio</t>
  </si>
  <si>
    <t>Óliver</t>
  </si>
  <si>
    <t>Alejandra Janeth</t>
  </si>
  <si>
    <t>José Gil</t>
  </si>
  <si>
    <t>Mojica</t>
  </si>
  <si>
    <t>César Javier</t>
  </si>
  <si>
    <t>Enereida</t>
  </si>
  <si>
    <t>Barrías</t>
  </si>
  <si>
    <t>Rosa</t>
  </si>
  <si>
    <t>Larissa Julineth</t>
  </si>
  <si>
    <t>Alexis</t>
  </si>
  <si>
    <t>Virgilia Caridad</t>
  </si>
  <si>
    <t>Elvia Pastora</t>
  </si>
  <si>
    <t>Anel</t>
  </si>
  <si>
    <t>Karyne Lissette</t>
  </si>
  <si>
    <t>Maykol Alexis</t>
  </si>
  <si>
    <t>Rolando Antonio</t>
  </si>
  <si>
    <t>Ariel</t>
  </si>
  <si>
    <t>Carlos Irisnel</t>
  </si>
  <si>
    <t>Lyra</t>
  </si>
  <si>
    <t>Geidys Yahaira</t>
  </si>
  <si>
    <t>Gertrudis Argelis</t>
  </si>
  <si>
    <t>Blanca Cristina</t>
  </si>
  <si>
    <t>Mitzela</t>
  </si>
  <si>
    <t>Mitre</t>
  </si>
  <si>
    <t>Milton</t>
  </si>
  <si>
    <t>Rosmery Jazmín</t>
  </si>
  <si>
    <t>Rivera Bejerano</t>
  </si>
  <si>
    <t>4-776-1073</t>
  </si>
  <si>
    <t>Gilberto Adonis</t>
  </si>
  <si>
    <t>Edwin Augusto</t>
  </si>
  <si>
    <t>Vega</t>
  </si>
  <si>
    <t>Mendoza</t>
  </si>
  <si>
    <t>Litzy Gianina</t>
  </si>
  <si>
    <t>Diomedes</t>
  </si>
  <si>
    <t>Hernán Jacob</t>
  </si>
  <si>
    <t>Quiroz Moreno</t>
  </si>
  <si>
    <t>4-736-1835</t>
  </si>
  <si>
    <t>Lyl Marie</t>
  </si>
  <si>
    <t>Alexander</t>
  </si>
  <si>
    <t>Raúl Arturo</t>
  </si>
  <si>
    <t>Martín Alberto</t>
  </si>
  <si>
    <t>Atencio</t>
  </si>
  <si>
    <t>James Smith</t>
  </si>
  <si>
    <t>Gitanjali Mahesh</t>
  </si>
  <si>
    <t>Mohinani Julio</t>
  </si>
  <si>
    <t>3-741-996</t>
  </si>
  <si>
    <t>Rivera</t>
  </si>
  <si>
    <t>ASISTENTE DE DISEÑADOR GRÁFICO</t>
  </si>
  <si>
    <t>AGOSTO - 2023</t>
  </si>
  <si>
    <t>Mojica García De Paredes</t>
  </si>
  <si>
    <t>Oliver</t>
  </si>
  <si>
    <t>Albis Leonel</t>
  </si>
  <si>
    <t>Garrido De León</t>
  </si>
  <si>
    <t>6-59-494</t>
  </si>
  <si>
    <t>COORDINADOR REGIONAL</t>
  </si>
  <si>
    <t>Larissa Yazmín</t>
  </si>
  <si>
    <t>Lizondro Calvo</t>
  </si>
  <si>
    <t>4-726-1770</t>
  </si>
  <si>
    <t>Rocío Gisselle</t>
  </si>
  <si>
    <t>Castillo Aguirre</t>
  </si>
  <si>
    <t>8-783-68</t>
  </si>
  <si>
    <t>José Antonio</t>
  </si>
  <si>
    <t>Ríos Herrera</t>
  </si>
  <si>
    <t>8-1003-723</t>
  </si>
  <si>
    <t>Carolina Esther</t>
  </si>
  <si>
    <t>Delgado Zarzavilla</t>
  </si>
  <si>
    <t>8-732-1450</t>
  </si>
  <si>
    <t>Carla Vanessa</t>
  </si>
  <si>
    <t>Barahona Gallardo</t>
  </si>
  <si>
    <t>4-745-98</t>
  </si>
  <si>
    <t>Heberto Abraham</t>
  </si>
  <si>
    <t>Castillo Quiroz</t>
  </si>
  <si>
    <t>8-752-858</t>
  </si>
  <si>
    <t>Marco Antonio</t>
  </si>
  <si>
    <t>Anderson Jones</t>
  </si>
  <si>
    <t>8-374-996</t>
  </si>
  <si>
    <t>Luis Aldahir</t>
  </si>
  <si>
    <t>Zerna Robles</t>
  </si>
  <si>
    <t>8-1001-2221</t>
  </si>
  <si>
    <t>SEPTIEMBRE - 2023</t>
  </si>
  <si>
    <t>POSICION</t>
  </si>
  <si>
    <t>CEDULA</t>
  </si>
  <si>
    <t>ESTADO</t>
  </si>
  <si>
    <t>SUELDO</t>
  </si>
  <si>
    <t>GASTO</t>
  </si>
  <si>
    <t>TOTAL</t>
  </si>
  <si>
    <t>Waleska Rubiela Hormechea Beluche</t>
  </si>
  <si>
    <t>Andrés Antonio Mojica García De Paredes</t>
  </si>
  <si>
    <t>Virginia Michelle Méndez Brossard</t>
  </si>
  <si>
    <t>José Luis Vásquez Santos</t>
  </si>
  <si>
    <t>Alexandra Nicole López Ramos</t>
  </si>
  <si>
    <t>Carol Joane Rangel Quezada</t>
  </si>
  <si>
    <t>Daniel Danilo Díaz Sánchez</t>
  </si>
  <si>
    <t>Eduardo Carrasquilla Núñez</t>
  </si>
  <si>
    <t>Yadira Yohanka Pérez Miranda</t>
  </si>
  <si>
    <t>Inés María Rodríguez Vargas</t>
  </si>
  <si>
    <t>Ángel Alberto Fletes</t>
  </si>
  <si>
    <t>Enrique Roberto Ennis Jean-Pierre</t>
  </si>
  <si>
    <t>Porfirio Valdés Ortega</t>
  </si>
  <si>
    <t>Agustín Del Mar Gómez</t>
  </si>
  <si>
    <t>Luis Alberto Ortega Quintero</t>
  </si>
  <si>
    <t>Sara Del Carmen Pérez Castillero</t>
  </si>
  <si>
    <t>Nicole Jeared Hull Arrocha</t>
  </si>
  <si>
    <t>Evelyn Amneris Paredes Fernández</t>
  </si>
  <si>
    <t>Carlos Abdiel Ospino</t>
  </si>
  <si>
    <t>Luis Alberto Santamaría Jované</t>
  </si>
  <si>
    <t>Lisbeth Rosmery Melgar Samaniego</t>
  </si>
  <si>
    <t>Diana Rodríguez Sánchez</t>
  </si>
  <si>
    <t>Amarelys Del Carmen Díaz González</t>
  </si>
  <si>
    <t>María Del Carmen Sánchez</t>
  </si>
  <si>
    <t>Katia Yisell Rodríguez García</t>
  </si>
  <si>
    <t>Algis Vianor Bultrón Cerrud</t>
  </si>
  <si>
    <t>Irlanda Judith Martínez Córdoba</t>
  </si>
  <si>
    <t>Nelson Gustavo Aguirre Domínguez</t>
  </si>
  <si>
    <t>Joshua Giovanni Campos Mina</t>
  </si>
  <si>
    <t>Eiban Neir Berastegui Vásquez</t>
  </si>
  <si>
    <t>Dalvis Edith Martínez Martínez</t>
  </si>
  <si>
    <t>Jorge Ricardo Rodríguez Barba</t>
  </si>
  <si>
    <t>Thalía Victoria Domínguez Caballero</t>
  </si>
  <si>
    <t>Joel Augusto Torres Cuevas</t>
  </si>
  <si>
    <t>Yaritza Mabel Dolande Rodríguez</t>
  </si>
  <si>
    <t>Carol Michael Samaniego Camargo</t>
  </si>
  <si>
    <t>Yaira Luriz Gómez de Misel</t>
  </si>
  <si>
    <t>Yoel Membache Chamapuro</t>
  </si>
  <si>
    <t>Adriana Alexa Maldonado Vergara</t>
  </si>
  <si>
    <t>Tomás Alberto Cedeño Castillo</t>
  </si>
  <si>
    <t>Valentino Ernesto Brooks Williams</t>
  </si>
  <si>
    <t>Antonio Tagarópulos Loo</t>
  </si>
  <si>
    <t>Agustín Radames Vergara Moreno</t>
  </si>
  <si>
    <t>Aldahir Amet Olmos Muñoz</t>
  </si>
  <si>
    <t>Roy Cecilio Mitre Burgos</t>
  </si>
  <si>
    <t>Evyd Faisal Castillo Simons</t>
  </si>
  <si>
    <t>Richard Harris Wing Aguilar</t>
  </si>
  <si>
    <t>Óliver López Ortega</t>
  </si>
  <si>
    <t>Alejandra Janeth Panezo Bejarano</t>
  </si>
  <si>
    <t>José Gil Mojica</t>
  </si>
  <si>
    <t>Albis Leonel Garrido De León</t>
  </si>
  <si>
    <t>César Javier González Altamiranda</t>
  </si>
  <si>
    <t>Alejandra Nicole Torres Delgado</t>
  </si>
  <si>
    <t>Enereida Barrías</t>
  </si>
  <si>
    <t>Marvin Humberto Mc Pherson Jaramillo</t>
  </si>
  <si>
    <t>Rosa Ibarra Tuñón</t>
  </si>
  <si>
    <t>Aneth Del Carmen Solís Urieta</t>
  </si>
  <si>
    <t>Vielka Santos Sáez</t>
  </si>
  <si>
    <t>Alexis Marín Araya</t>
  </si>
  <si>
    <t>Virgilia Caridad Domínguez Escudero</t>
  </si>
  <si>
    <t>Patricia Cristel Vargas Rodríguez</t>
  </si>
  <si>
    <t>Ana Raquel Duque Paredes</t>
  </si>
  <si>
    <t>Elvia Pastora Morán Cárdenas</t>
  </si>
  <si>
    <t>Jorge Oreste Cedeño Barrios</t>
  </si>
  <si>
    <t>Matilde Janeth De Gracia Márquez</t>
  </si>
  <si>
    <t>Anel Pineda Canto</t>
  </si>
  <si>
    <t>Karyne Lissette Gil Guerra</t>
  </si>
  <si>
    <t>Cristina Davianys Pérez Córdoba</t>
  </si>
  <si>
    <t>Rogelio Erasmo Jiménez Robles</t>
  </si>
  <si>
    <t>Javier Alexander Alveo Reyes</t>
  </si>
  <si>
    <t>Maykol Alexis Gutiérrez Tenorio</t>
  </si>
  <si>
    <t>Kevin Geovany Santamaría Sire</t>
  </si>
  <si>
    <t>Rolando Antonio Farlanes Gordones</t>
  </si>
  <si>
    <t>Cindy Marfrance Vega Barahona</t>
  </si>
  <si>
    <t>Liana Vanessa Mejía Zachrisson</t>
  </si>
  <si>
    <t>Ariel Mitre Córdoba</t>
  </si>
  <si>
    <t>Carlos Irisnel Trejos Oda</t>
  </si>
  <si>
    <t>Lyra Sánchez Bazán</t>
  </si>
  <si>
    <t>Lourdes Del Pilar Urrego Domínguez</t>
  </si>
  <si>
    <t>Patricia Alejandra Alvarado Araúz</t>
  </si>
  <si>
    <t>Saulo Alexander Acosta Ortiz</t>
  </si>
  <si>
    <t>Jean Pierre Antonio Ríos López</t>
  </si>
  <si>
    <t>Geidys Yahaira Dimas Barrios de Matteo</t>
  </si>
  <si>
    <t>Gertrudis Argelis Castillo Castrejón</t>
  </si>
  <si>
    <t>Yarelys Yideyka Núñez Saldaña de Hernández</t>
  </si>
  <si>
    <t>Antonio Alveo Sánchez</t>
  </si>
  <si>
    <t>Yamil Aldair Durán Mosquera</t>
  </si>
  <si>
    <t>Guillermo Antonio Velarde Córdoba</t>
  </si>
  <si>
    <t>Raúl Antonio De Obaldía Henríquez</t>
  </si>
  <si>
    <t>Ylian Karina Lanuza Doratt</t>
  </si>
  <si>
    <t>María Magdalena Jayo Del Cid</t>
  </si>
  <si>
    <t>Blanca Cristina Núñez Batista</t>
  </si>
  <si>
    <t>María Fernanda Campagna Díaz</t>
  </si>
  <si>
    <t>Mitzela De León Aguilar</t>
  </si>
  <si>
    <t>Ida Cecilia Mitre</t>
  </si>
  <si>
    <t>Gina Vanessa Castro Villarreal</t>
  </si>
  <si>
    <t>Mark Randall Taylor Avecilla</t>
  </si>
  <si>
    <t>Eduardo de Jesús Osorio Castro</t>
  </si>
  <si>
    <t>Vianney Melania Atencio Broce</t>
  </si>
  <si>
    <t>Larissa Yazmín Lizondro Calvo</t>
  </si>
  <si>
    <t>César Francisco Castillo Trinquete</t>
  </si>
  <si>
    <t>Josef Ariel Gittens Sánchez</t>
  </si>
  <si>
    <t>Milton Villarreal Carrasquilla</t>
  </si>
  <si>
    <t>José Hidalgo Monterrey De León</t>
  </si>
  <si>
    <t>Rosmery Jazmín Rivera Bejerano</t>
  </si>
  <si>
    <t>Gilberto Adonis Castillo Castillo</t>
  </si>
  <si>
    <t>Rolando Eric Turner Morrell</t>
  </si>
  <si>
    <t>Rocío Gisselle Castillo Aguirre</t>
  </si>
  <si>
    <t>Eduardo Paredes González</t>
  </si>
  <si>
    <t>Raúl Guillermo Avelar Bethancourth</t>
  </si>
  <si>
    <t>Grisel Anette Morán Méndez</t>
  </si>
  <si>
    <t>Dionisia Mercedes Barrios Pérez de Herrera</t>
  </si>
  <si>
    <t>Ana Milagro Cedeño De La Rosa</t>
  </si>
  <si>
    <t>José Antonio Ríos Herrera</t>
  </si>
  <si>
    <t>Darwin Luis Mendoza</t>
  </si>
  <si>
    <t>Litzy Gianina Osorio Samaniego</t>
  </si>
  <si>
    <t>Miguel Vicente Figuerola Torres</t>
  </si>
  <si>
    <t>Gustavo Enrique Paúl López</t>
  </si>
  <si>
    <t>Luis José Mencomo Escobar</t>
  </si>
  <si>
    <t>Diomedes Pérez Leones</t>
  </si>
  <si>
    <t>4-762-399</t>
  </si>
  <si>
    <t>Joel Enrique Pinto Cepeda</t>
  </si>
  <si>
    <t>Lyl Marie Torres Marin</t>
  </si>
  <si>
    <t>Roberto Carlos Sánchez Santana</t>
  </si>
  <si>
    <t>Erika Del Carmen Solano Herrera de Mendieta</t>
  </si>
  <si>
    <t>Alexander Boutet Cárcamo</t>
  </si>
  <si>
    <t>Raúl Arturo Calderón Carrasco</t>
  </si>
  <si>
    <t>Bolívar Aquiles Dávalos Seferlís</t>
  </si>
  <si>
    <t>Maybelin Nureyka Soto Berguido</t>
  </si>
  <si>
    <t>Margarita Reina González Ortega</t>
  </si>
  <si>
    <t>James Smith Ernest Pinzón</t>
  </si>
  <si>
    <t>Gitanjali Mahesh Mohinani Julio</t>
  </si>
  <si>
    <t>Carolina Esther Delgado Zarzavilla</t>
  </si>
  <si>
    <t>Jaime Humberto Ortega Domínguez</t>
  </si>
  <si>
    <t>Marellis Agnelli Vega Vega</t>
  </si>
  <si>
    <t>Saray Elena Perea Rubio de Pimentel</t>
  </si>
  <si>
    <t>Carla Vanessa Barahona Gallardo</t>
  </si>
  <si>
    <t>Xenia Edith Polo Quintero</t>
  </si>
  <si>
    <t>Abraham Israel Chen González</t>
  </si>
  <si>
    <t>Osvaldo Enrique Atencio Gutiérrez</t>
  </si>
  <si>
    <t>Abdel Ángel Rivera</t>
  </si>
  <si>
    <t>2-747-1286</t>
  </si>
  <si>
    <t>Irichelt Aileen Rodríguez Morán</t>
  </si>
  <si>
    <t>Heberto Abraham Castillo Quiroz</t>
  </si>
  <si>
    <t>Mónica Del Carmen González Pimentel</t>
  </si>
  <si>
    <t>Marco Antonio Anderson Jones</t>
  </si>
  <si>
    <t>Luis Aldahir Zerna Robles</t>
  </si>
  <si>
    <t>OCTUBRE - 2023</t>
  </si>
  <si>
    <t xml:space="preserve">Virginia  Michelle </t>
  </si>
  <si>
    <t>Yadira  Yohanka</t>
  </si>
  <si>
    <t>Ricardo  Antonio</t>
  </si>
  <si>
    <t>Grajales Echeverría</t>
  </si>
  <si>
    <t>8-933-1006</t>
  </si>
  <si>
    <t xml:space="preserve">Thalía  Victoria </t>
  </si>
  <si>
    <t xml:space="preserve">Larissa  Yazmín </t>
  </si>
  <si>
    <t xml:space="preserve">Rocío Gisselle </t>
  </si>
  <si>
    <t>José  Antonio</t>
  </si>
  <si>
    <t>Joel Enrique</t>
  </si>
  <si>
    <t>Pinto  Cepeda</t>
  </si>
  <si>
    <t>SUPERVISOR DE COMPRAS</t>
  </si>
  <si>
    <t xml:space="preserve">Carolina  Esther </t>
  </si>
  <si>
    <t>Delgado  Zarzavilla</t>
  </si>
  <si>
    <t>Carla  Vanessa</t>
  </si>
  <si>
    <t>Barahona  Gallardo</t>
  </si>
  <si>
    <t>Irvin Alfredo</t>
  </si>
  <si>
    <t>Pérez Cozzi</t>
  </si>
  <si>
    <t>8-898-1545</t>
  </si>
  <si>
    <t>ASISTENTE DE CONTABILIDAD</t>
  </si>
  <si>
    <t>Irichelt Aileen</t>
  </si>
  <si>
    <t>Rodríguez Morán</t>
  </si>
  <si>
    <t>Luis  Aldahir</t>
  </si>
  <si>
    <t>NOVIEMBRE - 2023</t>
  </si>
  <si>
    <t>Omar José</t>
  </si>
  <si>
    <t>Díaz Concepción</t>
  </si>
  <si>
    <t>8-936-2063</t>
  </si>
  <si>
    <t>Interino</t>
  </si>
  <si>
    <t>Yosiris  Yarivel</t>
  </si>
  <si>
    <t>Mela Connor</t>
  </si>
  <si>
    <t>8-792-1964</t>
  </si>
  <si>
    <t>Madelaine Esther</t>
  </si>
  <si>
    <t>Aguirre Rodríguez</t>
  </si>
  <si>
    <t>8-915-1112</t>
  </si>
  <si>
    <t>Zuñiga Alvarado</t>
  </si>
  <si>
    <t>DICIEMBRE - 2023</t>
  </si>
  <si>
    <t>Víctor Manuel</t>
  </si>
  <si>
    <t>Castro Álvarez</t>
  </si>
  <si>
    <t>8-719-2423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</si>
</sst>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  <numFmt numFmtId="168" formatCode="dd/mm/yyyy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Arial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2" fillId="0" borderId="0"/>
    <xf numFmtId="165" fontId="2" fillId="0" borderId="0"/>
    <xf numFmtId="165" fontId="2" fillId="0" borderId="0"/>
    <xf numFmtId="165" fontId="2" fillId="0" borderId="0"/>
    <xf numFmtId="0" fontId="21" fillId="0" borderId="0" applyNumberFormat="0" applyFill="0" applyBorder="0" applyAlignment="0" applyProtection="0"/>
  </cellStyleXfs>
  <cellXfs count="165">
    <xf numFmtId="0" fontId="0" fillId="0" borderId="0" xfId="0"/>
    <xf numFmtId="0" fontId="3" fillId="0" borderId="0" xfId="0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4" fontId="3" fillId="0" borderId="0" xfId="1" applyNumberFormat="1" applyFont="1" applyFill="1" applyBorder="1" applyAlignment="1">
      <alignment vertical="center"/>
    </xf>
    <xf numFmtId="166" fontId="3" fillId="0" borderId="0" xfId="1" applyNumberFormat="1" applyFont="1" applyFill="1" applyBorder="1" applyAlignment="1">
      <alignment vertical="center"/>
    </xf>
    <xf numFmtId="4" fontId="3" fillId="0" borderId="0" xfId="1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vertical="center"/>
    </xf>
    <xf numFmtId="166" fontId="3" fillId="0" borderId="0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4" fontId="4" fillId="0" borderId="0" xfId="2" applyNumberFormat="1" applyFont="1" applyFill="1" applyBorder="1" applyAlignment="1">
      <alignment horizontal="center" vertical="center" wrapText="1"/>
    </xf>
    <xf numFmtId="166" fontId="4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/>
    </xf>
    <xf numFmtId="4" fontId="3" fillId="0" borderId="0" xfId="2" applyNumberFormat="1" applyFont="1" applyFill="1" applyBorder="1" applyAlignment="1">
      <alignment vertical="center"/>
    </xf>
    <xf numFmtId="166" fontId="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center" vertical="center"/>
    </xf>
    <xf numFmtId="4" fontId="3" fillId="0" borderId="0" xfId="2" applyNumberFormat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166" fontId="8" fillId="0" borderId="0" xfId="1" applyNumberFormat="1" applyFont="1" applyFill="1" applyBorder="1" applyAlignment="1">
      <alignment horizontal="right" vertical="center"/>
    </xf>
    <xf numFmtId="4" fontId="8" fillId="0" borderId="0" xfId="2" applyNumberFormat="1" applyFont="1" applyFill="1" applyBorder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Fill="1" applyBorder="1" applyAlignment="1">
      <alignment horizontal="left" vertical="center"/>
    </xf>
    <xf numFmtId="166" fontId="9" fillId="0" borderId="0" xfId="1" applyNumberFormat="1" applyFont="1" applyFill="1" applyBorder="1" applyAlignment="1">
      <alignment horizontal="right" vertical="center"/>
    </xf>
    <xf numFmtId="4" fontId="9" fillId="0" borderId="0" xfId="2" applyNumberFormat="1" applyFont="1" applyFill="1" applyBorder="1" applyAlignment="1">
      <alignment horizontal="left" vertical="center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left" vertical="center"/>
    </xf>
    <xf numFmtId="166" fontId="10" fillId="0" borderId="0" xfId="1" applyNumberFormat="1" applyFont="1" applyFill="1" applyBorder="1" applyAlignment="1">
      <alignment horizontal="right" vertical="center"/>
    </xf>
    <xf numFmtId="4" fontId="10" fillId="0" borderId="0" xfId="2" applyNumberFormat="1" applyFont="1" applyFill="1" applyBorder="1" applyAlignment="1">
      <alignment horizontal="left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left" vertical="center"/>
    </xf>
    <xf numFmtId="166" fontId="12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166" fontId="11" fillId="0" borderId="0" xfId="1" applyNumberFormat="1" applyFont="1" applyFill="1" applyBorder="1" applyAlignment="1">
      <alignment horizontal="right" vertical="center"/>
    </xf>
    <xf numFmtId="4" fontId="11" fillId="0" borderId="0" xfId="2" applyNumberFormat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left" vertical="center"/>
    </xf>
    <xf numFmtId="166" fontId="7" fillId="0" borderId="0" xfId="1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/>
    <xf numFmtId="166" fontId="6" fillId="0" borderId="0" xfId="0" applyNumberFormat="1" applyFont="1" applyFill="1" applyBorder="1" applyAlignment="1"/>
    <xf numFmtId="4" fontId="13" fillId="0" borderId="0" xfId="2" applyNumberFormat="1" applyFont="1" applyFill="1" applyBorder="1" applyAlignment="1">
      <alignment horizontal="left" vertical="center"/>
    </xf>
    <xf numFmtId="4" fontId="14" fillId="0" borderId="0" xfId="2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horizontal="left" vertical="center"/>
    </xf>
    <xf numFmtId="166" fontId="13" fillId="0" borderId="0" xfId="1" applyNumberFormat="1" applyFont="1" applyFill="1" applyBorder="1" applyAlignment="1">
      <alignment horizontal="right" vertical="center"/>
    </xf>
    <xf numFmtId="0" fontId="15" fillId="0" borderId="0" xfId="1" applyFont="1" applyFill="1" applyBorder="1" applyAlignment="1">
      <alignment horizontal="center" vertical="center"/>
    </xf>
    <xf numFmtId="0" fontId="15" fillId="0" borderId="0" xfId="1" applyFont="1" applyFill="1" applyBorder="1" applyAlignment="1">
      <alignment vertical="center"/>
    </xf>
    <xf numFmtId="0" fontId="15" fillId="0" borderId="0" xfId="1" applyFont="1" applyFill="1" applyBorder="1" applyAlignment="1">
      <alignment horizontal="left" vertical="center"/>
    </xf>
    <xf numFmtId="166" fontId="15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 applyBorder="1" applyAlignment="1">
      <alignment horizontal="center" vertical="center"/>
    </xf>
    <xf numFmtId="0" fontId="14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horizontal="left" vertical="center"/>
    </xf>
    <xf numFmtId="166" fontId="14" fillId="0" borderId="0" xfId="1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6" fillId="0" borderId="0" xfId="1" applyFont="1" applyFill="1" applyAlignment="1">
      <alignment horizontal="left" vertical="center"/>
    </xf>
    <xf numFmtId="0" fontId="16" fillId="0" borderId="0" xfId="1" applyFont="1" applyFill="1" applyAlignment="1">
      <alignment vertical="center"/>
    </xf>
    <xf numFmtId="166" fontId="16" fillId="0" borderId="0" xfId="1" applyNumberFormat="1" applyFont="1" applyFill="1" applyAlignment="1">
      <alignment horizontal="right" vertical="center"/>
    </xf>
    <xf numFmtId="4" fontId="16" fillId="0" borderId="0" xfId="2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4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vertical="center"/>
    </xf>
    <xf numFmtId="0" fontId="17" fillId="0" borderId="0" xfId="1" applyFont="1" applyFill="1" applyAlignment="1">
      <alignment horizontal="left" vertical="center"/>
    </xf>
    <xf numFmtId="166" fontId="17" fillId="0" borderId="0" xfId="1" applyNumberFormat="1" applyFont="1" applyFill="1" applyAlignment="1">
      <alignment horizontal="right" vertical="center"/>
    </xf>
    <xf numFmtId="4" fontId="17" fillId="0" borderId="0" xfId="2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166" fontId="3" fillId="0" borderId="0" xfId="1" applyNumberFormat="1" applyFont="1" applyFill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  <xf numFmtId="0" fontId="18" fillId="0" borderId="0" xfId="1" applyFont="1" applyFill="1" applyAlignment="1">
      <alignment horizontal="center" vertical="center"/>
    </xf>
    <xf numFmtId="0" fontId="18" fillId="0" borderId="0" xfId="1" applyNumberFormat="1" applyFont="1" applyFill="1" applyAlignment="1">
      <alignment horizontal="left" vertical="center"/>
    </xf>
    <xf numFmtId="0" fontId="18" fillId="0" borderId="0" xfId="1" applyFont="1" applyFill="1" applyAlignment="1">
      <alignment vertical="center"/>
    </xf>
    <xf numFmtId="0" fontId="18" fillId="0" borderId="0" xfId="1" applyFont="1" applyFill="1" applyAlignment="1">
      <alignment horizontal="left" vertical="center"/>
    </xf>
    <xf numFmtId="166" fontId="18" fillId="0" borderId="0" xfId="1" applyNumberFormat="1" applyFont="1" applyFill="1" applyAlignment="1">
      <alignment horizontal="right" vertical="center"/>
    </xf>
    <xf numFmtId="49" fontId="18" fillId="0" borderId="0" xfId="1" applyNumberFormat="1" applyFont="1" applyFill="1" applyAlignment="1">
      <alignment horizontal="center" vertical="center"/>
    </xf>
    <xf numFmtId="4" fontId="18" fillId="0" borderId="0" xfId="2" applyNumberFormat="1" applyFont="1" applyFill="1" applyBorder="1" applyAlignment="1">
      <alignment horizontal="left" vertical="center"/>
    </xf>
    <xf numFmtId="3" fontId="19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4" fontId="19" fillId="0" borderId="0" xfId="0" applyNumberFormat="1" applyFont="1" applyFill="1" applyBorder="1" applyAlignment="1" applyProtection="1">
      <alignment vertical="center"/>
      <protection locked="0"/>
    </xf>
    <xf numFmtId="4" fontId="19" fillId="0" borderId="0" xfId="2" applyNumberFormat="1" applyFont="1" applyFill="1" applyBorder="1" applyAlignment="1">
      <alignment vertical="center"/>
    </xf>
    <xf numFmtId="4" fontId="19" fillId="0" borderId="0" xfId="2" applyNumberFormat="1" applyFont="1" applyFill="1" applyBorder="1" applyAlignment="1" applyProtection="1">
      <alignment vertical="center"/>
      <protection locked="0"/>
    </xf>
    <xf numFmtId="0" fontId="3" fillId="0" borderId="0" xfId="1" applyNumberFormat="1" applyFont="1" applyFill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20" fillId="0" borderId="0" xfId="1" applyFont="1" applyFill="1" applyAlignment="1">
      <alignment horizontal="center" vertical="center"/>
    </xf>
    <xf numFmtId="0" fontId="20" fillId="0" borderId="0" xfId="1" applyNumberFormat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1" applyFont="1" applyFill="1" applyAlignment="1">
      <alignment horizontal="left" vertical="center"/>
    </xf>
    <xf numFmtId="166" fontId="20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center" vertical="center"/>
    </xf>
    <xf numFmtId="4" fontId="20" fillId="0" borderId="0" xfId="2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167" fontId="3" fillId="0" borderId="0" xfId="1" applyNumberFormat="1" applyFont="1" applyFill="1" applyBorder="1" applyAlignment="1">
      <alignment horizontal="center" vertical="center"/>
    </xf>
    <xf numFmtId="167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6" fillId="0" borderId="0" xfId="0" applyFont="1"/>
    <xf numFmtId="168" fontId="3" fillId="0" borderId="0" xfId="1" applyNumberFormat="1" applyFont="1" applyFill="1" applyBorder="1" applyAlignment="1">
      <alignment horizontal="left" vertical="center"/>
    </xf>
    <xf numFmtId="168" fontId="3" fillId="0" borderId="0" xfId="0" applyNumberFormat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4" fontId="5" fillId="0" borderId="0" xfId="2" applyNumberFormat="1" applyFont="1" applyFill="1" applyBorder="1" applyAlignment="1">
      <alignment vertical="center"/>
    </xf>
    <xf numFmtId="168" fontId="5" fillId="0" borderId="0" xfId="2" applyNumberFormat="1" applyFont="1" applyFill="1" applyBorder="1" applyAlignment="1">
      <alignment vertical="center"/>
    </xf>
    <xf numFmtId="4" fontId="5" fillId="0" borderId="0" xfId="2" applyNumberFormat="1" applyFont="1" applyFill="1" applyBorder="1" applyAlignment="1">
      <alignment horizontal="center" vertical="center"/>
    </xf>
    <xf numFmtId="4" fontId="5" fillId="0" borderId="0" xfId="1" applyNumberFormat="1" applyFont="1" applyFill="1" applyBorder="1" applyAlignment="1">
      <alignment horizontal="center" vertical="center"/>
    </xf>
    <xf numFmtId="0" fontId="5" fillId="0" borderId="0" xfId="0" applyFont="1" applyAlignment="1"/>
    <xf numFmtId="0" fontId="6" fillId="0" borderId="0" xfId="0" applyFont="1" applyFill="1" applyBorder="1" applyAlignment="1" applyProtection="1">
      <alignment horizontal="center" vertical="center"/>
      <protection locked="0"/>
    </xf>
    <xf numFmtId="0" fontId="3" fillId="0" borderId="0" xfId="7" applyFont="1" applyFill="1" applyBorder="1" applyAlignment="1" applyProtection="1">
      <alignment vertical="center"/>
      <protection locked="0"/>
    </xf>
    <xf numFmtId="0" fontId="3" fillId="0" borderId="0" xfId="7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168" fontId="6" fillId="0" borderId="0" xfId="0" applyNumberFormat="1" applyFont="1" applyFill="1" applyBorder="1" applyAlignment="1" applyProtection="1">
      <alignment vertical="center"/>
      <protection locked="0"/>
    </xf>
    <xf numFmtId="4" fontId="3" fillId="0" borderId="0" xfId="1" applyNumberFormat="1" applyFont="1" applyFill="1" applyBorder="1" applyAlignment="1">
      <alignment horizontal="right" vertical="center"/>
    </xf>
    <xf numFmtId="1" fontId="6" fillId="0" borderId="0" xfId="0" applyNumberFormat="1" applyFont="1" applyFill="1" applyBorder="1" applyAlignment="1" applyProtection="1">
      <alignment horizontal="left" vertical="center"/>
      <protection locked="0"/>
    </xf>
    <xf numFmtId="4" fontId="3" fillId="0" borderId="0" xfId="1" applyNumberFormat="1" applyFont="1" applyFill="1" applyAlignment="1">
      <alignment horizontal="right" vertical="center"/>
    </xf>
    <xf numFmtId="0" fontId="6" fillId="0" borderId="0" xfId="0" applyFont="1" applyFill="1" applyAlignment="1" applyProtection="1">
      <alignment horizontal="center" vertical="center"/>
      <protection locked="0"/>
    </xf>
    <xf numFmtId="0" fontId="3" fillId="0" borderId="0" xfId="7" applyFont="1" applyFill="1" applyAlignment="1" applyProtection="1">
      <alignment vertical="center"/>
      <protection locked="0"/>
    </xf>
    <xf numFmtId="0" fontId="3" fillId="0" borderId="0" xfId="7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168" fontId="6" fillId="0" borderId="0" xfId="0" applyNumberFormat="1" applyFont="1" applyFill="1" applyAlignment="1" applyProtection="1">
      <alignment vertical="center"/>
      <protection locked="0"/>
    </xf>
    <xf numFmtId="4" fontId="3" fillId="0" borderId="0" xfId="2" applyNumberFormat="1" applyFont="1" applyFill="1" applyAlignment="1">
      <alignment vertical="center"/>
    </xf>
    <xf numFmtId="4" fontId="3" fillId="0" borderId="0" xfId="1" applyNumberFormat="1" applyFont="1" applyFill="1" applyAlignment="1">
      <alignment vertical="center"/>
    </xf>
    <xf numFmtId="0" fontId="3" fillId="0" borderId="0" xfId="0" applyFont="1" applyFill="1" applyBorder="1" applyAlignment="1" applyProtection="1">
      <alignment horizontal="left" vertical="center"/>
      <protection locked="0"/>
    </xf>
    <xf numFmtId="168" fontId="6" fillId="0" borderId="0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>
      <alignment vertical="center"/>
    </xf>
    <xf numFmtId="168" fontId="6" fillId="0" borderId="0" xfId="0" quotePrefix="1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4" fontId="3" fillId="0" borderId="0" xfId="0" applyNumberFormat="1" applyFont="1" applyFill="1" applyAlignment="1">
      <alignment vertical="center"/>
    </xf>
    <xf numFmtId="4" fontId="3" fillId="0" borderId="0" xfId="0" applyNumberFormat="1" applyFont="1" applyFill="1" applyBorder="1" applyAlignment="1" applyProtection="1">
      <alignment horizontal="right" vertical="center"/>
    </xf>
    <xf numFmtId="4" fontId="3" fillId="0" borderId="0" xfId="0" applyNumberFormat="1" applyFont="1" applyFill="1" applyBorder="1" applyAlignment="1" applyProtection="1">
      <alignment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</cellXfs>
  <cellStyles count="8">
    <cellStyle name="Hipervínculo" xfId="7" builtinId="8"/>
    <cellStyle name="Moneda 2" xfId="2"/>
    <cellStyle name="Normal" xfId="0" builtinId="0"/>
    <cellStyle name="Normal 2" xfId="1"/>
    <cellStyle name="Normal 2 2" xfId="3"/>
    <cellStyle name="Normal 3" xfId="4"/>
    <cellStyle name="Normal 4" xfId="5"/>
    <cellStyle name="Normal 5" xfId="6"/>
  </cellStyles>
  <dxfs count="37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border outline="0">
        <top style="medium">
          <color theme="0"/>
        </top>
      </border>
    </dxf>
    <dxf>
      <border outline="0">
        <bottom style="medium">
          <color theme="0"/>
        </bottom>
      </border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top style="medium">
          <color theme="0" tint="-0.499984740745262"/>
        </top>
      </border>
    </dxf>
    <dxf>
      <fill>
        <patternFill patternType="none">
          <bgColor auto="1"/>
        </patternFill>
      </fill>
    </dxf>
    <dxf>
      <fill>
        <patternFill>
          <bgColor rgb="FFF7F3DD"/>
        </patternFill>
      </fill>
    </dxf>
    <dxf>
      <border>
        <top style="medium">
          <color theme="0" tint="-0.499984740745262"/>
        </top>
        <bottom style="medium">
          <color theme="0" tint="-0.499984740745262"/>
        </bottom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8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top style="medium">
          <color theme="0" tint="-0.499984740745262"/>
        </top>
      </border>
    </dxf>
    <dxf>
      <fill>
        <patternFill patternType="none">
          <bgColor auto="1"/>
        </patternFill>
      </fill>
    </dxf>
    <dxf>
      <fill>
        <patternFill>
          <bgColor rgb="FFF7F3DD"/>
        </patternFill>
      </fill>
    </dxf>
    <dxf>
      <border>
        <top style="medium">
          <color theme="0" tint="-0.499984740745262"/>
        </top>
        <bottom style="medium">
          <color theme="0" tint="-0.499984740745262"/>
        </bottom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border>
        <top style="medium">
          <color theme="0" tint="-0.499984740745262"/>
        </top>
      </border>
    </dxf>
    <dxf>
      <fill>
        <patternFill patternType="none">
          <bgColor auto="1"/>
        </patternFill>
      </fill>
    </dxf>
    <dxf>
      <fill>
        <patternFill>
          <bgColor rgb="FFF7F3DD"/>
        </patternFill>
      </fill>
    </dxf>
    <dxf>
      <border>
        <top style="medium">
          <color theme="0" tint="-0.499984740745262"/>
        </top>
        <bottom style="medium">
          <color theme="0" tint="-0.499984740745262"/>
        </bottom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border>
        <top style="medium">
          <color theme="0" tint="-0.499984740745262"/>
        </top>
      </border>
    </dxf>
    <dxf>
      <fill>
        <patternFill patternType="none">
          <bgColor auto="1"/>
        </patternFill>
      </fill>
    </dxf>
    <dxf>
      <fill>
        <patternFill>
          <bgColor rgb="FFF7F3DD"/>
        </patternFill>
      </fill>
    </dxf>
    <dxf>
      <border>
        <top style="medium">
          <color theme="0" tint="-0.499984740745262"/>
        </top>
        <bottom style="medium">
          <color theme="0" tint="-0.499984740745262"/>
        </bottom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border>
        <top style="medium">
          <color theme="0" tint="-0.499984740745262"/>
        </top>
      </border>
    </dxf>
    <dxf>
      <fill>
        <patternFill>
          <bgColor rgb="FFEFE6BB"/>
        </patternFill>
      </fill>
    </dxf>
    <dxf>
      <border>
        <top style="medium">
          <color theme="0" tint="-0.499984740745262"/>
        </top>
        <bottom style="medium">
          <color theme="0" tint="-0.499984740745262"/>
        </bottom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6" defaultTableStyle="TableStyleMedium2" defaultPivotStyle="PivotStyleLight16">
    <tableStyle name="Estilo de tabla 1" pivot="0" count="5">
      <tableStyleElement type="wholeTable" dxfId="376"/>
      <tableStyleElement type="headerRow" dxfId="375"/>
      <tableStyleElement type="totalRow" dxfId="374"/>
      <tableStyleElement type="firstRowStripe" dxfId="373"/>
      <tableStyleElement type="lastTotalCell" dxfId="372"/>
    </tableStyle>
    <tableStyle name="Estilo de tabla 1 2" pivot="0" count="6">
      <tableStyleElement type="wholeTable" dxfId="371"/>
      <tableStyleElement type="headerRow" dxfId="370"/>
      <tableStyleElement type="totalRow" dxfId="369"/>
      <tableStyleElement type="firstRowStripe" dxfId="368"/>
      <tableStyleElement type="secondRowStripe" dxfId="367"/>
      <tableStyleElement type="lastTotalCell" dxfId="366"/>
    </tableStyle>
    <tableStyle name="Estilo de tabla 1 3" pivot="0" count="6">
      <tableStyleElement type="wholeTable" dxfId="365"/>
      <tableStyleElement type="headerRow" dxfId="364"/>
      <tableStyleElement type="totalRow" dxfId="363"/>
      <tableStyleElement type="firstRowStripe" dxfId="362"/>
      <tableStyleElement type="secondRowStripe" dxfId="361"/>
      <tableStyleElement type="lastTotalCell" dxfId="360"/>
    </tableStyle>
    <tableStyle name="Estilo de tabla 1 4" pivot="0" count="6">
      <tableStyleElement type="wholeTable" dxfId="359"/>
      <tableStyleElement type="headerRow" dxfId="358"/>
      <tableStyleElement type="totalRow" dxfId="357"/>
      <tableStyleElement type="firstRowStripe" dxfId="356"/>
      <tableStyleElement type="secondRowStripe" dxfId="355"/>
      <tableStyleElement type="lastTotalCell" dxfId="354"/>
    </tableStyle>
    <tableStyle name="Estilo de tabla 1 5" pivot="0" count="6">
      <tableStyleElement type="wholeTable" dxfId="35"/>
      <tableStyleElement type="headerRow" dxfId="34"/>
      <tableStyleElement type="totalRow" dxfId="33"/>
      <tableStyleElement type="firstRowStripe" dxfId="32"/>
      <tableStyleElement type="secondRowStripe" dxfId="31"/>
      <tableStyleElement type="lastTotalCell" dxfId="30"/>
    </tableStyle>
    <tableStyle name="Estilo de tabla dinámica 1" table="0" count="0"/>
  </tableStyles>
  <colors>
    <mruColors>
      <color rgb="FFCFB53B"/>
      <color rgb="FFEFE6BB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678" y="107576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451178</xdr:colOff>
      <xdr:row>0</xdr:row>
      <xdr:rowOff>107576</xdr:rowOff>
    </xdr:from>
    <xdr:ext cx="796177" cy="791695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5178" y="107576"/>
          <a:ext cx="796177" cy="79169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Recursos_Humanos\Personal-NEW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mojica/Desktop/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BUSQUEDA"/>
      <sheetName val="ESTATUS"/>
      <sheetName val="EDAD sexo"/>
      <sheetName val="DEPTO"/>
      <sheetName val="VALIDAR"/>
      <sheetName val="RENUNCIA"/>
      <sheetName val="CARGOS MEF 2022"/>
      <sheetName val="CARGOS_FGC"/>
      <sheetName val="AÑOS DE SERVICIO"/>
      <sheetName val="DATOS"/>
      <sheetName val="DECRETO Y FUNCIONES"/>
      <sheetName val="2916"/>
      <sheetName val="DATOS ITZEL P."/>
      <sheetName val="HIJOS"/>
      <sheetName val="RESIDENCIA"/>
      <sheetName val="CESE X AÑO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Eliminada</v>
          </cell>
        </row>
        <row r="4">
          <cell r="AZ4" t="str">
            <v>Eventual</v>
          </cell>
        </row>
        <row r="5">
          <cell r="AZ5" t="str">
            <v>Permanente</v>
          </cell>
        </row>
        <row r="6">
          <cell r="AZ6" t="str">
            <v>Préstamo Institucional</v>
          </cell>
        </row>
        <row r="7">
          <cell r="AZ7" t="str">
            <v>Probatorio</v>
          </cell>
        </row>
        <row r="8">
          <cell r="AZ8" t="str">
            <v>Transitorio</v>
          </cell>
        </row>
        <row r="9">
          <cell r="AZ9" t="str">
            <v>Vacante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BUSQUEDA"/>
      <sheetName val="ESTATUS"/>
      <sheetName val="EDAD"/>
      <sheetName val="DEPTO"/>
      <sheetName val="VALIDAR"/>
      <sheetName val="RENUNCIA"/>
      <sheetName val="CARGOS MEF 2021"/>
      <sheetName val="CARGOS_FGC"/>
      <sheetName val="AÑOS DE SERVICIO"/>
      <sheetName val="DATOS"/>
      <sheetName val="DECRETO Y FUNCIONES"/>
      <sheetName val="2620"/>
      <sheetName val="RESIDENCIA"/>
      <sheetName val="CESE X AÑO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Vacante</v>
          </cell>
        </row>
        <row r="4">
          <cell r="AZ4" t="str">
            <v>Permanente</v>
          </cell>
        </row>
        <row r="5">
          <cell r="AZ5" t="str">
            <v>Probatorio</v>
          </cell>
        </row>
        <row r="6">
          <cell r="AZ6" t="str">
            <v>Eventual</v>
          </cell>
        </row>
        <row r="7">
          <cell r="AZ7" t="str">
            <v>Eliminada</v>
          </cell>
        </row>
        <row r="8">
          <cell r="AZ8" t="str">
            <v>Transitorio</v>
          </cell>
        </row>
        <row r="9">
          <cell r="AZ9" t="str">
            <v>Ad honorem</v>
          </cell>
        </row>
        <row r="10">
          <cell r="AZ10" t="str">
            <v>Préstamo Institucional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id="1" name="Tabla1" displayName="Tabla1" ref="B7:J147" totalsRowCount="1" headerRowDxfId="349" dataDxfId="347" totalsRowDxfId="345" headerRowBorderDxfId="348" tableBorderDxfId="346" totalsRowBorderDxfId="344" headerRowCellStyle="Moneda 2">
  <autoFilter ref="B7:J146"/>
  <sortState ref="B8:J146">
    <sortCondition ref="B7:B146"/>
  </sortState>
  <tableColumns count="9">
    <tableColumn id="4" name="POSICIÓN" totalsRowLabel="Total" dataDxfId="343" totalsRowDxfId="342" dataCellStyle="Normal 2"/>
    <tableColumn id="1" name="NOMBRE" totalsRowFunction="count" dataDxfId="341" totalsRowDxfId="340" dataCellStyle="Normal 2"/>
    <tableColumn id="2" name="APELLIDO" dataDxfId="339" totalsRowDxfId="338" dataCellStyle="Normal 2"/>
    <tableColumn id="3" name="CÉDULA" dataDxfId="337" totalsRowDxfId="336" dataCellStyle="Normal 2"/>
    <tableColumn id="9" name="CARGO" dataDxfId="335" totalsRowDxfId="334" dataCellStyle="Normal 2"/>
    <tableColumn id="6" name="SUELDO MENSUAL" totalsRowFunction="sum" dataDxfId="333" totalsRowDxfId="332" dataCellStyle="Moneda 2"/>
    <tableColumn id="8" name="INICIO LABORES" dataDxfId="331" totalsRowDxfId="330" dataCellStyle="Normal 2"/>
    <tableColumn id="5" name="OBJETO DE GASTO" dataDxfId="329" totalsRowDxfId="328" dataCellStyle="Normal 2"/>
    <tableColumn id="10" name="ESTATUS" dataDxfId="327" totalsRowDxfId="326" dataCellStyle="Moneda 2"/>
  </tableColumns>
  <tableStyleInfo name="Estilo de tabla 1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B7:J149" totalsRowCount="1" headerRowDxfId="321" dataDxfId="319" totalsRowDxfId="317" headerRowBorderDxfId="320" tableBorderDxfId="318" totalsRowBorderDxfId="316" headerRowCellStyle="Moneda 2">
  <autoFilter ref="B7:J148"/>
  <sortState ref="B8:J148">
    <sortCondition ref="B7:B148"/>
  </sortState>
  <tableColumns count="9">
    <tableColumn id="4" name="POSICIÓN" totalsRowLabel="Total" dataDxfId="315" totalsRowDxfId="314" dataCellStyle="Normal 2"/>
    <tableColumn id="1" name="NOMBRE" totalsRowFunction="count" dataDxfId="313" totalsRowDxfId="312" dataCellStyle="Normal 2">
      <calculatedColumnFormula>CONCATENATE(#REF!," ",#REF!)</calculatedColumnFormula>
    </tableColumn>
    <tableColumn id="2" name="APELLIDO" dataDxfId="311" totalsRowDxfId="310" dataCellStyle="Normal 2">
      <calculatedColumnFormula>CONCATENATE(#REF!," ",#REF!," ",#REF!)</calculatedColumnFormula>
    </tableColumn>
    <tableColumn id="3" name="CÉDULA" dataDxfId="309" totalsRowDxfId="308" dataCellStyle="Normal 2"/>
    <tableColumn id="9" name="CARGO" dataDxfId="307" totalsRowDxfId="306" dataCellStyle="Normal 2"/>
    <tableColumn id="6" name="SUELDO MENSUAL" totalsRowFunction="sum" dataDxfId="305" totalsRowDxfId="304" dataCellStyle="Moneda 2"/>
    <tableColumn id="8" name="INICIO LABORES" dataDxfId="303" totalsRowDxfId="302" dataCellStyle="Normal 2"/>
    <tableColumn id="5" name="OBJETO DE GASTO" dataDxfId="301" totalsRowDxfId="300" dataCellStyle="Normal 2"/>
    <tableColumn id="10" name="ESTATUS" dataDxfId="299" totalsRowDxfId="298" dataCellStyle="Moneda 2"/>
  </tableColumns>
  <tableStyleInfo name="Estilo de tabla 1" showFirstColumn="0" showLastColumn="0" showRowStripes="1" showColumnStripes="0"/>
</table>
</file>

<file path=xl/tables/table3.xml><?xml version="1.0" encoding="utf-8"?>
<table xmlns="http://schemas.openxmlformats.org/spreadsheetml/2006/main" id="3" name="Tabla14" displayName="Tabla14" ref="B7:J148" totalsRowCount="1" headerRowDxfId="291" dataDxfId="289" totalsRowDxfId="287" headerRowBorderDxfId="290" tableBorderDxfId="288" totalsRowBorderDxfId="286" headerRowCellStyle="Moneda 2">
  <autoFilter ref="B7:J147"/>
  <sortState ref="B8:J147">
    <sortCondition ref="B7:B147"/>
  </sortState>
  <tableColumns count="9">
    <tableColumn id="4" name="POSICIÓN" totalsRowLabel="Total" dataDxfId="285" totalsRowDxfId="284" dataCellStyle="Normal 2"/>
    <tableColumn id="1" name="NOMBRE" totalsRowFunction="count" dataDxfId="283" totalsRowDxfId="282" dataCellStyle="Normal 2">
      <calculatedColumnFormula>CONCATENATE(#REF!," ",#REF!)</calculatedColumnFormula>
    </tableColumn>
    <tableColumn id="2" name="APELLIDO" dataDxfId="281" totalsRowDxfId="280" dataCellStyle="Normal 2">
      <calculatedColumnFormula>CONCATENATE(#REF!," ",#REF!," ",#REF!)</calculatedColumnFormula>
    </tableColumn>
    <tableColumn id="3" name="CÉDULA" dataDxfId="279" totalsRowDxfId="278" dataCellStyle="Normal 2"/>
    <tableColumn id="9" name="CARGO" dataDxfId="277" totalsRowDxfId="276" dataCellStyle="Normal 2"/>
    <tableColumn id="6" name="SUELDO MENSUAL" totalsRowFunction="sum" dataDxfId="275" totalsRowDxfId="274" dataCellStyle="Moneda 2"/>
    <tableColumn id="8" name="INICIO LABORES" dataDxfId="273" totalsRowDxfId="272" dataCellStyle="Normal 2"/>
    <tableColumn id="5" name="OBJETO DE GASTO" dataDxfId="271" totalsRowDxfId="270" dataCellStyle="Normal 2"/>
    <tableColumn id="10" name="ESTATUS" dataDxfId="269" totalsRowDxfId="268" dataCellStyle="Moneda 2"/>
  </tableColumns>
  <tableStyleInfo name="Estilo de tabla 1" showFirstColumn="0" showLastColumn="0" showRowStripes="1" showColumnStripes="0"/>
</table>
</file>

<file path=xl/tables/table4.xml><?xml version="1.0" encoding="utf-8"?>
<table xmlns="http://schemas.openxmlformats.org/spreadsheetml/2006/main" id="4" name="Tabla15" displayName="Tabla15" ref="B7:J145" totalsRowCount="1" headerRowDxfId="261" dataDxfId="259" totalsRowDxfId="257" headerRowBorderDxfId="260" tableBorderDxfId="258" totalsRowBorderDxfId="256" headerRowCellStyle="Moneda 2">
  <autoFilter ref="B7:J144"/>
  <sortState ref="B8:J144">
    <sortCondition ref="B7:B144"/>
  </sortState>
  <tableColumns count="9">
    <tableColumn id="4" name="POSICIÓN" totalsRowLabel="Total" dataDxfId="255" totalsRowDxfId="254" dataCellStyle="Normal 2"/>
    <tableColumn id="1" name="NOMBRE" totalsRowFunction="count" dataDxfId="253" totalsRowDxfId="252" dataCellStyle="Normal 2"/>
    <tableColumn id="2" name="APELLIDO" dataDxfId="251" totalsRowDxfId="250" dataCellStyle="Normal 2"/>
    <tableColumn id="3" name="CÉDULA" dataDxfId="249" totalsRowDxfId="248" dataCellStyle="Normal 2"/>
    <tableColumn id="9" name="CARGO" dataDxfId="247" totalsRowDxfId="246" dataCellStyle="Normal 2"/>
    <tableColumn id="6" name="SUELDO MENSUAL" totalsRowFunction="sum" dataDxfId="245" totalsRowDxfId="244" dataCellStyle="Moneda 2"/>
    <tableColumn id="8" name="INICIO LABORES" dataDxfId="243" totalsRowDxfId="242" dataCellStyle="Normal 2"/>
    <tableColumn id="5" name="OBJETO DE GASTO" dataDxfId="241" totalsRowDxfId="240" dataCellStyle="Normal 2"/>
    <tableColumn id="10" name="ESTATUS" dataDxfId="239" totalsRowDxfId="238" dataCellStyle="Moneda 2"/>
  </tableColumns>
  <tableStyleInfo name="Estilo de tabla 1" showFirstColumn="0" showLastColumn="0" showRowStripes="1" showColumnStripes="0"/>
</table>
</file>

<file path=xl/tables/table5.xml><?xml version="1.0" encoding="utf-8"?>
<table xmlns="http://schemas.openxmlformats.org/spreadsheetml/2006/main" id="5" name="Tabla16" displayName="Tabla16" ref="B7:J147" totalsRowCount="1" headerRowDxfId="231" dataDxfId="229" totalsRowDxfId="227" headerRowBorderDxfId="230" tableBorderDxfId="228" totalsRowBorderDxfId="226" headerRowCellStyle="Moneda 2">
  <autoFilter ref="B7:J146"/>
  <sortState ref="B8:J146">
    <sortCondition ref="B7:B146"/>
  </sortState>
  <tableColumns count="9">
    <tableColumn id="4" name="POSICIÓN" totalsRowLabel="Total" dataDxfId="225" totalsRowDxfId="224" dataCellStyle="Normal 2"/>
    <tableColumn id="1" name="NOMBRE" totalsRowFunction="count" dataDxfId="223" totalsRowDxfId="222" dataCellStyle="Normal 2"/>
    <tableColumn id="2" name="APELLIDO" dataDxfId="221" totalsRowDxfId="220" dataCellStyle="Normal 2"/>
    <tableColumn id="3" name="CÉDULA" dataDxfId="219" totalsRowDxfId="218" dataCellStyle="Normal 2"/>
    <tableColumn id="9" name="CARGO" dataDxfId="217" totalsRowDxfId="216" dataCellStyle="Normal 2"/>
    <tableColumn id="6" name="SUELDO MENSUAL" totalsRowFunction="sum" dataDxfId="215" totalsRowDxfId="214" dataCellStyle="Moneda 2"/>
    <tableColumn id="8" name="INICIO LABORES" dataDxfId="213" totalsRowDxfId="212" dataCellStyle="Normal 2"/>
    <tableColumn id="5" name="OBJETO DE GASTO" dataDxfId="211" totalsRowDxfId="210" dataCellStyle="Normal 2"/>
    <tableColumn id="10" name="ESTATUS" dataDxfId="209" totalsRowDxfId="208" dataCellStyle="Moneda 2"/>
  </tableColumns>
  <tableStyleInfo name="Estilo de tabla 1" showFirstColumn="0" showLastColumn="0" showRowStripes="1" showColumnStripes="0"/>
</table>
</file>

<file path=xl/tables/table6.xml><?xml version="1.0" encoding="utf-8"?>
<table xmlns="http://schemas.openxmlformats.org/spreadsheetml/2006/main" id="6" name="Tabla17" displayName="Tabla17" ref="B7:J149" totalsRowCount="1" headerRowDxfId="201" dataDxfId="199" totalsRowDxfId="197" headerRowBorderDxfId="200" tableBorderDxfId="198" totalsRowBorderDxfId="196" headerRowCellStyle="Moneda 2">
  <autoFilter ref="B7:J148"/>
  <sortState ref="B8:J148">
    <sortCondition ref="B7:B148"/>
  </sortState>
  <tableColumns count="9">
    <tableColumn id="4" name="POSICIÓN" totalsRowLabel="Total" dataDxfId="195" totalsRowDxfId="194" dataCellStyle="Normal 2"/>
    <tableColumn id="1" name="NOMBRE" totalsRowFunction="count" dataDxfId="193" totalsRowDxfId="192" dataCellStyle="Normal 2"/>
    <tableColumn id="2" name="APELLIDO" dataDxfId="191" totalsRowDxfId="190" dataCellStyle="Normal 2"/>
    <tableColumn id="3" name="CÉDULA" dataDxfId="189" totalsRowDxfId="188" dataCellStyle="Normal 2"/>
    <tableColumn id="9" name="CARGO" dataDxfId="187" totalsRowDxfId="186" dataCellStyle="Normal 2"/>
    <tableColumn id="6" name="SUELDO MENSUAL" totalsRowFunction="sum" dataDxfId="185" totalsRowDxfId="184" dataCellStyle="Moneda 2"/>
    <tableColumn id="8" name="INICIO LABORES" dataDxfId="183" totalsRowDxfId="182" dataCellStyle="Normal 2"/>
    <tableColumn id="5" name="OBJETO DE GASTO" dataDxfId="181" totalsRowDxfId="180" dataCellStyle="Normal 2"/>
    <tableColumn id="10" name="ESTATUS" dataDxfId="179" totalsRowDxfId="178" dataCellStyle="Moneda 2"/>
  </tableColumns>
  <tableStyleInfo name="Estilo de tabla 1" showFirstColumn="0" showLastColumn="0" showRowStripes="1" showColumnStripes="0"/>
</table>
</file>

<file path=xl/tables/table7.xml><?xml version="1.0" encoding="utf-8"?>
<table xmlns="http://schemas.openxmlformats.org/spreadsheetml/2006/main" id="7" name="Tabla18" displayName="Tabla18" ref="B7:J151" totalsRowCount="1" headerRowDxfId="171" dataDxfId="169" totalsRowDxfId="167" headerRowBorderDxfId="170" tableBorderDxfId="168" totalsRowBorderDxfId="166" headerRowCellStyle="Moneda 2">
  <autoFilter ref="B7:J150"/>
  <sortState ref="B8:J150">
    <sortCondition ref="B7:B150"/>
  </sortState>
  <tableColumns count="9">
    <tableColumn id="4" name="POSICIÓN" totalsRowLabel="Total" dataDxfId="165" totalsRowDxfId="164" dataCellStyle="Normal 2"/>
    <tableColumn id="1" name="NOMBRE" totalsRowFunction="count" dataDxfId="163" totalsRowDxfId="162" dataCellStyle="Normal 2"/>
    <tableColumn id="2" name="APELLIDO" dataDxfId="161" totalsRowDxfId="160" dataCellStyle="Normal 2"/>
    <tableColumn id="3" name="CÉDULA" dataDxfId="159" totalsRowDxfId="158" dataCellStyle="Normal 2"/>
    <tableColumn id="9" name="CARGO" dataDxfId="157" totalsRowDxfId="156" dataCellStyle="Normal 2"/>
    <tableColumn id="6" name="SUELDO MENSUAL" totalsRowFunction="sum" dataDxfId="155" totalsRowDxfId="154" dataCellStyle="Moneda 2"/>
    <tableColumn id="8" name="INICIO LABORES" dataDxfId="153" totalsRowDxfId="152" dataCellStyle="Normal 2"/>
    <tableColumn id="5" name="OBJETO DE GASTO" dataDxfId="151" totalsRowDxfId="150" dataCellStyle="Normal 2"/>
    <tableColumn id="10" name="ESTATUS" dataDxfId="149" totalsRowDxfId="148" dataCellStyle="Moneda 2"/>
  </tableColumns>
  <tableStyleInfo name="Estilo de tabla 1" showFirstColumn="0" showLastColumn="0" showRowStripes="1" showColumnStripes="0"/>
</table>
</file>

<file path=xl/tables/table8.xml><?xml version="1.0" encoding="utf-8"?>
<table xmlns="http://schemas.openxmlformats.org/spreadsheetml/2006/main" id="8" name="Tabla19" displayName="Tabla19" ref="B7:J154" totalsRowCount="1" headerRowDxfId="141" dataDxfId="139" totalsRowDxfId="137" headerRowBorderDxfId="140" tableBorderDxfId="138" totalsRowBorderDxfId="136" headerRowCellStyle="Moneda 2">
  <autoFilter ref="B7:J153"/>
  <sortState ref="B8:J153">
    <sortCondition ref="B7:B153"/>
  </sortState>
  <tableColumns count="9">
    <tableColumn id="4" name="POSICIÓN" totalsRowLabel="Total" dataDxfId="135" totalsRowDxfId="134" dataCellStyle="Normal 2"/>
    <tableColumn id="1" name="NOMBRE" totalsRowFunction="count" dataDxfId="133" totalsRowDxfId="132" dataCellStyle="Normal 2"/>
    <tableColumn id="2" name="APELLIDO" dataDxfId="131" totalsRowDxfId="130" dataCellStyle="Normal 2"/>
    <tableColumn id="3" name="CÉDULA" dataDxfId="129" totalsRowDxfId="128" dataCellStyle="Normal 2"/>
    <tableColumn id="9" name="CARGO" dataDxfId="127" totalsRowDxfId="126" dataCellStyle="Normal 2"/>
    <tableColumn id="6" name="SUELDO MENSUAL" totalsRowFunction="sum" dataDxfId="125" totalsRowDxfId="124" dataCellStyle="Moneda 2"/>
    <tableColumn id="8" name="INICIO LABORES" dataDxfId="123" totalsRowDxfId="122" dataCellStyle="Normal 2"/>
    <tableColumn id="5" name="OBJETO DE GASTO" dataDxfId="121" totalsRowDxfId="120" dataCellStyle="Normal 2"/>
    <tableColumn id="10" name="ESTATUS" dataDxfId="119" totalsRowDxfId="118" dataCellStyle="Moneda 2"/>
  </tableColumns>
  <tableStyleInfo name="Estilo de tabla 1" showFirstColumn="0" showLastColumn="0" showRowStripes="1" showColumnStripes="0"/>
</table>
</file>

<file path=xl/tables/table9.xml><?xml version="1.0" encoding="utf-8"?>
<table xmlns="http://schemas.openxmlformats.org/spreadsheetml/2006/main" id="9" name="Tabla110" displayName="Tabla110" ref="A7:I153" totalsRowCount="1" headerRowDxfId="116" dataDxfId="115" totalsRowDxfId="114" headerRowCellStyle="Normal 2">
  <autoFilter ref="A7:I152"/>
  <sortState ref="A8:I152">
    <sortCondition ref="A7:A152"/>
  </sortState>
  <tableColumns count="9">
    <tableColumn id="1" name="POSICION" totalsRowLabel="Total" dataDxfId="113" totalsRowDxfId="112"/>
    <tableColumn id="2" name="CEDULA" totalsRowFunction="count" dataDxfId="111" totalsRowDxfId="110" dataCellStyle="Hipervínculo"/>
    <tableColumn id="3" name="NOMBRE" dataDxfId="109" totalsRowDxfId="108" dataCellStyle="Hipervínculo"/>
    <tableColumn id="4" name="CARGO" dataDxfId="107" totalsRowDxfId="106" dataCellStyle="Normal 2"/>
    <tableColumn id="5" name="ESTADO" dataDxfId="105" totalsRowDxfId="104"/>
    <tableColumn id="6" name="INICIO LABORES" dataDxfId="103" totalsRowDxfId="102"/>
    <tableColumn id="7" name="SUELDO" totalsRowFunction="sum" dataDxfId="101" totalsRowDxfId="100" dataCellStyle="Moneda 2"/>
    <tableColumn id="8" name="GASTO" totalsRowFunction="sum" dataDxfId="99" totalsRowDxfId="98" dataCellStyle="Normal 2"/>
    <tableColumn id="9" name="TOTAL" totalsRowFunction="sum" dataDxfId="97" totalsRowDxfId="96" dataCellStyle="Normal 2">
      <calculatedColumnFormula>SUM(G8:H8)</calculatedColumnFormula>
    </tableColumn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0" name="Tabla111" displayName="Tabla111" ref="B7:J153" totalsRowCount="1" headerRowDxfId="89" dataDxfId="87" totalsRowDxfId="85" headerRowBorderDxfId="88" tableBorderDxfId="86" totalsRowBorderDxfId="84" headerRowCellStyle="Moneda 2">
  <autoFilter ref="B7:J152"/>
  <sortState ref="B8:J152">
    <sortCondition ref="B7:B152"/>
  </sortState>
  <tableColumns count="9">
    <tableColumn id="4" name="POSICIÓN" totalsRowLabel="Total" dataDxfId="83" totalsRowDxfId="82" dataCellStyle="Normal 2"/>
    <tableColumn id="1" name="NOMBRE" totalsRowFunction="count" dataDxfId="81" totalsRowDxfId="80" dataCellStyle="Normal 2"/>
    <tableColumn id="2" name="APELLIDO" dataDxfId="79" totalsRowDxfId="78" dataCellStyle="Normal 2"/>
    <tableColumn id="3" name="CÉDULA" dataDxfId="77" totalsRowDxfId="76" dataCellStyle="Normal 2"/>
    <tableColumn id="9" name="CARGO" dataDxfId="75" totalsRowDxfId="74" dataCellStyle="Normal 2"/>
    <tableColumn id="6" name="SUELDO MENSUAL" totalsRowFunction="sum" dataDxfId="73" totalsRowDxfId="72" dataCellStyle="Moneda 2"/>
    <tableColumn id="8" name="INICIO LABORES" dataDxfId="71" totalsRowDxfId="70" dataCellStyle="Normal 2"/>
    <tableColumn id="5" name="OBJETO DE GASTO" dataDxfId="69" totalsRowDxfId="68" dataCellStyle="Normal 2"/>
    <tableColumn id="10" name="ESTATUS" dataDxfId="67" totalsRowDxfId="66" dataCellStyle="Moneda 2"/>
  </tableColumns>
  <tableStyleInfo name="Estilo de tabla 1" showFirstColumn="0" showLastColumn="0" showRowStripes="1" showColumnStripes="0"/>
</table>
</file>

<file path=xl/tables/table11.xml><?xml version="1.0" encoding="utf-8"?>
<table xmlns="http://schemas.openxmlformats.org/spreadsheetml/2006/main" id="11" name="Tabla112" displayName="Tabla112" ref="B7:J154" totalsRowCount="1" headerRowDxfId="59" dataDxfId="57" totalsRowDxfId="55" headerRowBorderDxfId="58" tableBorderDxfId="56" totalsRowBorderDxfId="54" headerRowCellStyle="Moneda 2">
  <autoFilter ref="B7:J153"/>
  <sortState ref="B8:J153">
    <sortCondition ref="B7:B153"/>
  </sortState>
  <tableColumns count="9">
    <tableColumn id="4" name="POSICIÓN" totalsRowLabel="Total" dataDxfId="53" totalsRowDxfId="52" dataCellStyle="Normal 2"/>
    <tableColumn id="1" name="NOMBRE" totalsRowFunction="count" dataDxfId="51" totalsRowDxfId="50" dataCellStyle="Normal 2"/>
    <tableColumn id="2" name="APELLIDO" dataDxfId="49" totalsRowDxfId="48" dataCellStyle="Normal 2"/>
    <tableColumn id="3" name="CÉDULA" dataDxfId="47" totalsRowDxfId="46" dataCellStyle="Normal 2"/>
    <tableColumn id="9" name="CARGO" dataDxfId="45" totalsRowDxfId="44" dataCellStyle="Normal 2"/>
    <tableColumn id="6" name="SUELDO MENSUAL" totalsRowFunction="sum" dataDxfId="43" totalsRowDxfId="42" dataCellStyle="Moneda 2"/>
    <tableColumn id="8" name="INICIO LABORES" dataDxfId="41" totalsRowDxfId="40" dataCellStyle="Normal 2"/>
    <tableColumn id="5" name="OBJETO DE GASTO" dataDxfId="39" totalsRowDxfId="38" dataCellStyle="Normal 2"/>
    <tableColumn id="10" name="ESTATUS" dataDxfId="37" totalsRowDxfId="36" dataCellStyle="Moneda 2"/>
  </tableColumns>
  <tableStyleInfo name="Estilo de tabla 1" showFirstColumn="0" showLastColumn="0" showRowStripes="1" showColumnStripes="0"/>
</table>
</file>

<file path=xl/tables/table12.xml><?xml version="1.0" encoding="utf-8"?>
<table xmlns="http://schemas.openxmlformats.org/spreadsheetml/2006/main" id="12" name="Tabla113" displayName="Tabla113" ref="B7:J154" totalsRowCount="1" headerRowDxfId="23" dataDxfId="22" totalsRowDxfId="21" headerRowBorderDxfId="19" tableBorderDxfId="20" totalsRowBorderDxfId="18" headerRowCellStyle="Moneda 2">
  <autoFilter ref="B7:J153"/>
  <sortState ref="B8:J153">
    <sortCondition ref="B7:B153"/>
  </sortState>
  <tableColumns count="9">
    <tableColumn id="4" name="POSICIÓN" totalsRowLabel="Total" dataDxfId="16" totalsRowDxfId="17" dataCellStyle="Normal 2"/>
    <tableColumn id="1" name="NOMBRE" totalsRowFunction="count" dataDxfId="14" totalsRowDxfId="15" dataCellStyle="Normal 2"/>
    <tableColumn id="2" name="APELLIDO" dataDxfId="12" totalsRowDxfId="13" dataCellStyle="Normal 2"/>
    <tableColumn id="3" name="CÉDULA" dataDxfId="10" totalsRowDxfId="11" dataCellStyle="Normal 2"/>
    <tableColumn id="9" name="CARGO" dataDxfId="8" totalsRowDxfId="9" dataCellStyle="Normal 2"/>
    <tableColumn id="6" name="SUELDO MENSUAL" totalsRowFunction="sum" dataDxfId="6" totalsRowDxfId="7" dataCellStyle="Moneda 2"/>
    <tableColumn id="8" name="INICIO LABORES" dataDxfId="4" totalsRowDxfId="5" dataCellStyle="Normal 2"/>
    <tableColumn id="5" name="OBJETO DE GASTO" dataDxfId="2" totalsRowDxfId="3" dataCellStyle="Normal 2"/>
    <tableColumn id="10" name="ESTATUS" dataDxfId="0" totalsRowDxfId="1" dataCellStyle="Moneda 2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7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151" sqref="F151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4" width="25.85546875" style="1" customWidth="1"/>
    <col min="5" max="5" width="18.85546875" style="6" customWidth="1"/>
    <col min="6" max="6" width="85" style="49" customWidth="1"/>
    <col min="7" max="7" width="16" style="1" customWidth="1"/>
    <col min="8" max="8" width="19" style="50" customWidth="1"/>
    <col min="9" max="9" width="18.140625" style="50" customWidth="1"/>
    <col min="10" max="10" width="22.140625" style="1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53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334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36" t="s">
        <v>525</v>
      </c>
      <c r="C8" s="19" t="s">
        <v>146</v>
      </c>
      <c r="D8" s="19" t="s">
        <v>377</v>
      </c>
      <c r="E8" s="37" t="s">
        <v>49</v>
      </c>
      <c r="F8" s="38" t="s">
        <v>93</v>
      </c>
      <c r="G8" s="101">
        <v>6000</v>
      </c>
      <c r="H8" s="39">
        <v>43943</v>
      </c>
      <c r="I8" s="22" t="s">
        <v>46</v>
      </c>
      <c r="J8" s="40" t="s">
        <v>68</v>
      </c>
    </row>
    <row r="9" spans="2:10" ht="15" x14ac:dyDescent="0.25">
      <c r="B9" s="63" t="s">
        <v>526</v>
      </c>
      <c r="C9" s="19" t="s">
        <v>147</v>
      </c>
      <c r="D9" s="19" t="s">
        <v>378</v>
      </c>
      <c r="E9" s="64" t="s">
        <v>55</v>
      </c>
      <c r="F9" s="65" t="s">
        <v>94</v>
      </c>
      <c r="G9" s="101">
        <v>3500</v>
      </c>
      <c r="H9" s="66">
        <v>43955</v>
      </c>
      <c r="I9" s="22" t="s">
        <v>46</v>
      </c>
      <c r="J9" s="52" t="s">
        <v>68</v>
      </c>
    </row>
    <row r="10" spans="2:10" ht="15" x14ac:dyDescent="0.25">
      <c r="B10" s="82" t="s">
        <v>573</v>
      </c>
      <c r="C10" s="19" t="s">
        <v>222</v>
      </c>
      <c r="D10" s="19" t="s">
        <v>425</v>
      </c>
      <c r="E10" s="83" t="s">
        <v>218</v>
      </c>
      <c r="F10" s="84" t="s">
        <v>185</v>
      </c>
      <c r="G10" s="101">
        <v>1500</v>
      </c>
      <c r="H10" s="85">
        <v>44363</v>
      </c>
      <c r="I10" s="22" t="s">
        <v>46</v>
      </c>
      <c r="J10" s="86" t="s">
        <v>68</v>
      </c>
    </row>
    <row r="11" spans="2:10" ht="15" x14ac:dyDescent="0.25">
      <c r="B11" s="82" t="s">
        <v>591</v>
      </c>
      <c r="C11" s="19" t="s">
        <v>278</v>
      </c>
      <c r="D11" s="19" t="s">
        <v>443</v>
      </c>
      <c r="E11" s="83" t="s">
        <v>280</v>
      </c>
      <c r="F11" s="84" t="s">
        <v>177</v>
      </c>
      <c r="G11" s="101">
        <v>3000</v>
      </c>
      <c r="H11" s="85">
        <v>44760</v>
      </c>
      <c r="I11" s="22" t="s">
        <v>46</v>
      </c>
      <c r="J11" s="86" t="s">
        <v>210</v>
      </c>
    </row>
    <row r="12" spans="2:10" ht="15" x14ac:dyDescent="0.25">
      <c r="B12" s="68" t="s">
        <v>539</v>
      </c>
      <c r="C12" s="19" t="s">
        <v>159</v>
      </c>
      <c r="D12" s="19" t="s">
        <v>391</v>
      </c>
      <c r="E12" s="2" t="s">
        <v>67</v>
      </c>
      <c r="F12" s="19" t="s">
        <v>262</v>
      </c>
      <c r="G12" s="101">
        <v>2300</v>
      </c>
      <c r="H12" s="21">
        <v>43976</v>
      </c>
      <c r="I12" s="22" t="s">
        <v>46</v>
      </c>
      <c r="J12" s="23" t="s">
        <v>68</v>
      </c>
    </row>
    <row r="13" spans="2:10" ht="15" x14ac:dyDescent="0.25">
      <c r="B13" s="12" t="s">
        <v>582</v>
      </c>
      <c r="C13" s="19" t="s">
        <v>252</v>
      </c>
      <c r="D13" s="19" t="s">
        <v>434</v>
      </c>
      <c r="E13" s="24" t="s">
        <v>253</v>
      </c>
      <c r="F13" s="25" t="s">
        <v>175</v>
      </c>
      <c r="G13" s="101">
        <v>2300</v>
      </c>
      <c r="H13" s="26">
        <v>44470</v>
      </c>
      <c r="I13" s="22" t="s">
        <v>46</v>
      </c>
      <c r="J13" s="27" t="s">
        <v>210</v>
      </c>
    </row>
    <row r="14" spans="2:10" ht="15" x14ac:dyDescent="0.25">
      <c r="B14" s="55" t="s">
        <v>532</v>
      </c>
      <c r="C14" s="19" t="s">
        <v>265</v>
      </c>
      <c r="D14" s="19" t="s">
        <v>384</v>
      </c>
      <c r="E14" s="56" t="s">
        <v>263</v>
      </c>
      <c r="F14" s="57" t="s">
        <v>199</v>
      </c>
      <c r="G14" s="101">
        <v>1500</v>
      </c>
      <c r="H14" s="58">
        <v>43956</v>
      </c>
      <c r="I14" s="22" t="s">
        <v>46</v>
      </c>
      <c r="J14" s="51" t="s">
        <v>68</v>
      </c>
    </row>
    <row r="15" spans="2:10" ht="15" x14ac:dyDescent="0.25">
      <c r="B15" s="14" t="s">
        <v>501</v>
      </c>
      <c r="C15" s="19" t="s">
        <v>52</v>
      </c>
      <c r="D15" s="19" t="s">
        <v>353</v>
      </c>
      <c r="E15" s="28" t="s">
        <v>18</v>
      </c>
      <c r="F15" s="29" t="s">
        <v>85</v>
      </c>
      <c r="G15" s="101">
        <v>2300</v>
      </c>
      <c r="H15" s="30">
        <v>40513</v>
      </c>
      <c r="I15" s="22" t="s">
        <v>46</v>
      </c>
      <c r="J15" s="31" t="s">
        <v>68</v>
      </c>
    </row>
    <row r="16" spans="2:10" ht="15" x14ac:dyDescent="0.25">
      <c r="B16" s="93" t="s">
        <v>595</v>
      </c>
      <c r="C16" s="19" t="s">
        <v>286</v>
      </c>
      <c r="D16" s="19" t="s">
        <v>447</v>
      </c>
      <c r="E16" s="1" t="s">
        <v>291</v>
      </c>
      <c r="F16" s="19" t="s">
        <v>313</v>
      </c>
      <c r="G16" s="101">
        <v>1200</v>
      </c>
      <c r="H16" s="21">
        <v>44795</v>
      </c>
      <c r="I16" s="22" t="s">
        <v>46</v>
      </c>
      <c r="J16" s="23" t="s">
        <v>210</v>
      </c>
    </row>
    <row r="17" spans="2:10" ht="15" x14ac:dyDescent="0.25">
      <c r="B17" s="82" t="s">
        <v>500</v>
      </c>
      <c r="C17" s="19" t="s">
        <v>124</v>
      </c>
      <c r="D17" s="19" t="s">
        <v>352</v>
      </c>
      <c r="E17" s="83" t="s">
        <v>5</v>
      </c>
      <c r="F17" s="84" t="s">
        <v>81</v>
      </c>
      <c r="G17" s="101">
        <v>1000</v>
      </c>
      <c r="H17" s="85">
        <v>40406</v>
      </c>
      <c r="I17" s="22" t="s">
        <v>46</v>
      </c>
      <c r="J17" s="86" t="s">
        <v>68</v>
      </c>
    </row>
    <row r="18" spans="2:10" ht="15" x14ac:dyDescent="0.25">
      <c r="B18" s="14" t="s">
        <v>488</v>
      </c>
      <c r="C18" s="19" t="s">
        <v>114</v>
      </c>
      <c r="D18" s="19" t="s">
        <v>340</v>
      </c>
      <c r="E18" s="28" t="s">
        <v>2</v>
      </c>
      <c r="F18" s="29" t="s">
        <v>81</v>
      </c>
      <c r="G18" s="101">
        <v>800</v>
      </c>
      <c r="H18" s="30">
        <v>39874</v>
      </c>
      <c r="I18" s="22" t="s">
        <v>46</v>
      </c>
      <c r="J18" s="31" t="s">
        <v>68</v>
      </c>
    </row>
    <row r="19" spans="2:10" ht="15" x14ac:dyDescent="0.25">
      <c r="B19" s="55" t="s">
        <v>592</v>
      </c>
      <c r="C19" s="19" t="s">
        <v>279</v>
      </c>
      <c r="D19" s="19" t="s">
        <v>444</v>
      </c>
      <c r="E19" s="56" t="s">
        <v>281</v>
      </c>
      <c r="F19" s="57" t="s">
        <v>282</v>
      </c>
      <c r="G19" s="101">
        <v>1050</v>
      </c>
      <c r="H19" s="58">
        <v>44760</v>
      </c>
      <c r="I19" s="22" t="s">
        <v>46</v>
      </c>
      <c r="J19" s="51" t="s">
        <v>210</v>
      </c>
    </row>
    <row r="20" spans="2:10" ht="15" x14ac:dyDescent="0.25">
      <c r="B20" s="80" t="s">
        <v>487</v>
      </c>
      <c r="C20" s="19" t="s">
        <v>113</v>
      </c>
      <c r="D20" s="19" t="s">
        <v>339</v>
      </c>
      <c r="E20" s="2" t="s">
        <v>6</v>
      </c>
      <c r="F20" s="19" t="s">
        <v>77</v>
      </c>
      <c r="G20" s="101">
        <v>900</v>
      </c>
      <c r="H20" s="21">
        <v>39874</v>
      </c>
      <c r="I20" s="22" t="s">
        <v>46</v>
      </c>
      <c r="J20" s="23" t="s">
        <v>68</v>
      </c>
    </row>
    <row r="21" spans="2:10" ht="15" x14ac:dyDescent="0.25">
      <c r="B21" s="55" t="s">
        <v>490</v>
      </c>
      <c r="C21" s="19" t="s">
        <v>116</v>
      </c>
      <c r="D21" s="19" t="s">
        <v>342</v>
      </c>
      <c r="E21" s="56" t="s">
        <v>19</v>
      </c>
      <c r="F21" s="57" t="s">
        <v>80</v>
      </c>
      <c r="G21" s="101">
        <v>850</v>
      </c>
      <c r="H21" s="58">
        <v>39888</v>
      </c>
      <c r="I21" s="22" t="s">
        <v>46</v>
      </c>
      <c r="J21" s="51" t="s">
        <v>68</v>
      </c>
    </row>
    <row r="22" spans="2:10" ht="15" x14ac:dyDescent="0.25">
      <c r="B22" s="69" t="s">
        <v>502</v>
      </c>
      <c r="C22" s="19" t="s">
        <v>125</v>
      </c>
      <c r="D22" s="19" t="s">
        <v>354</v>
      </c>
      <c r="E22" s="71" t="s">
        <v>20</v>
      </c>
      <c r="F22" s="70" t="s">
        <v>262</v>
      </c>
      <c r="G22" s="101">
        <v>2300</v>
      </c>
      <c r="H22" s="72">
        <v>40575</v>
      </c>
      <c r="I22" s="22" t="s">
        <v>46</v>
      </c>
      <c r="J22" s="73" t="s">
        <v>68</v>
      </c>
    </row>
    <row r="23" spans="2:10" ht="15" x14ac:dyDescent="0.25">
      <c r="B23" s="81" t="s">
        <v>557</v>
      </c>
      <c r="C23" s="19" t="s">
        <v>229</v>
      </c>
      <c r="D23" s="19" t="s">
        <v>409</v>
      </c>
      <c r="E23" s="1" t="s">
        <v>183</v>
      </c>
      <c r="F23" s="19" t="s">
        <v>77</v>
      </c>
      <c r="G23" s="101">
        <v>750</v>
      </c>
      <c r="H23" s="21">
        <v>44194</v>
      </c>
      <c r="I23" s="22" t="s">
        <v>46</v>
      </c>
      <c r="J23" s="23" t="s">
        <v>68</v>
      </c>
    </row>
    <row r="24" spans="2:10" ht="15" x14ac:dyDescent="0.25">
      <c r="B24" s="36" t="s">
        <v>540</v>
      </c>
      <c r="C24" s="19" t="s">
        <v>160</v>
      </c>
      <c r="D24" s="19" t="s">
        <v>392</v>
      </c>
      <c r="E24" s="37" t="s">
        <v>71</v>
      </c>
      <c r="F24" s="38" t="s">
        <v>185</v>
      </c>
      <c r="G24" s="101">
        <v>2300</v>
      </c>
      <c r="H24" s="39">
        <v>43984</v>
      </c>
      <c r="I24" s="22" t="s">
        <v>46</v>
      </c>
      <c r="J24" s="40" t="s">
        <v>68</v>
      </c>
    </row>
    <row r="25" spans="2:10" ht="15" x14ac:dyDescent="0.25">
      <c r="B25" s="93" t="s">
        <v>511</v>
      </c>
      <c r="C25" s="19" t="s">
        <v>134</v>
      </c>
      <c r="D25" s="19" t="s">
        <v>363</v>
      </c>
      <c r="E25" s="2" t="s">
        <v>13</v>
      </c>
      <c r="F25" s="19" t="s">
        <v>235</v>
      </c>
      <c r="G25" s="101">
        <v>1800</v>
      </c>
      <c r="H25" s="21">
        <v>42221</v>
      </c>
      <c r="I25" s="22" t="s">
        <v>46</v>
      </c>
      <c r="J25" s="23" t="s">
        <v>68</v>
      </c>
    </row>
    <row r="26" spans="2:10" ht="15" x14ac:dyDescent="0.25">
      <c r="B26" s="93" t="s">
        <v>605</v>
      </c>
      <c r="C26" s="19" t="s">
        <v>318</v>
      </c>
      <c r="D26" s="19" t="s">
        <v>459</v>
      </c>
      <c r="E26" s="2" t="s">
        <v>305</v>
      </c>
      <c r="F26" s="19" t="s">
        <v>91</v>
      </c>
      <c r="G26" s="101">
        <v>800</v>
      </c>
      <c r="H26" s="21">
        <v>44844</v>
      </c>
      <c r="I26" s="22" t="s">
        <v>46</v>
      </c>
      <c r="J26" s="23" t="s">
        <v>210</v>
      </c>
    </row>
    <row r="27" spans="2:10" ht="15" x14ac:dyDescent="0.25">
      <c r="B27" s="93" t="s">
        <v>484</v>
      </c>
      <c r="C27" s="19" t="s">
        <v>110</v>
      </c>
      <c r="D27" s="19" t="s">
        <v>336</v>
      </c>
      <c r="E27" s="1" t="s">
        <v>21</v>
      </c>
      <c r="F27" s="19" t="s">
        <v>75</v>
      </c>
      <c r="G27" s="101">
        <v>2400</v>
      </c>
      <c r="H27" s="21">
        <v>39860</v>
      </c>
      <c r="I27" s="22" t="s">
        <v>46</v>
      </c>
      <c r="J27" s="23" t="s">
        <v>68</v>
      </c>
    </row>
    <row r="28" spans="2:10" ht="15" x14ac:dyDescent="0.25">
      <c r="B28" s="81" t="s">
        <v>604</v>
      </c>
      <c r="C28" s="19" t="s">
        <v>317</v>
      </c>
      <c r="D28" s="19" t="s">
        <v>458</v>
      </c>
      <c r="E28" s="1" t="s">
        <v>304</v>
      </c>
      <c r="F28" s="19" t="s">
        <v>262</v>
      </c>
      <c r="G28" s="101">
        <v>2300</v>
      </c>
      <c r="H28" s="21">
        <v>44837</v>
      </c>
      <c r="I28" s="22" t="s">
        <v>46</v>
      </c>
      <c r="J28" s="23" t="s">
        <v>210</v>
      </c>
    </row>
    <row r="29" spans="2:10" ht="15" x14ac:dyDescent="0.25">
      <c r="B29" s="88" t="s">
        <v>518</v>
      </c>
      <c r="C29" s="19" t="s">
        <v>141</v>
      </c>
      <c r="D29" s="19" t="s">
        <v>370</v>
      </c>
      <c r="E29" s="1" t="s">
        <v>17</v>
      </c>
      <c r="F29" s="19" t="s">
        <v>90</v>
      </c>
      <c r="G29" s="101">
        <v>3500</v>
      </c>
      <c r="H29" s="21">
        <v>42646</v>
      </c>
      <c r="I29" s="22" t="s">
        <v>46</v>
      </c>
      <c r="J29" s="23" t="s">
        <v>68</v>
      </c>
    </row>
    <row r="30" spans="2:10" ht="15" x14ac:dyDescent="0.25">
      <c r="B30" s="55" t="s">
        <v>485</v>
      </c>
      <c r="C30" s="19" t="s">
        <v>111</v>
      </c>
      <c r="D30" s="19" t="s">
        <v>337</v>
      </c>
      <c r="E30" s="56" t="s">
        <v>22</v>
      </c>
      <c r="F30" s="57" t="s">
        <v>307</v>
      </c>
      <c r="G30" s="101">
        <v>2400</v>
      </c>
      <c r="H30" s="58">
        <v>39860</v>
      </c>
      <c r="I30" s="22" t="s">
        <v>46</v>
      </c>
      <c r="J30" s="51" t="s">
        <v>68</v>
      </c>
    </row>
    <row r="31" spans="2:10" ht="15" x14ac:dyDescent="0.25">
      <c r="B31" s="88" t="s">
        <v>588</v>
      </c>
      <c r="C31" s="19" t="s">
        <v>275</v>
      </c>
      <c r="D31" s="19" t="s">
        <v>440</v>
      </c>
      <c r="E31" s="1" t="s">
        <v>272</v>
      </c>
      <c r="F31" s="19" t="s">
        <v>274</v>
      </c>
      <c r="G31" s="101">
        <v>1000</v>
      </c>
      <c r="H31" s="21">
        <v>44697</v>
      </c>
      <c r="I31" s="22" t="s">
        <v>46</v>
      </c>
      <c r="J31" s="23" t="s">
        <v>210</v>
      </c>
    </row>
    <row r="32" spans="2:10" ht="15" x14ac:dyDescent="0.25">
      <c r="B32" s="55" t="s">
        <v>520</v>
      </c>
      <c r="C32" s="19" t="s">
        <v>143</v>
      </c>
      <c r="D32" s="19" t="s">
        <v>372</v>
      </c>
      <c r="E32" s="56" t="s">
        <v>25</v>
      </c>
      <c r="F32" s="57" t="s">
        <v>75</v>
      </c>
      <c r="G32" s="101">
        <v>2400</v>
      </c>
      <c r="H32" s="58">
        <v>42871</v>
      </c>
      <c r="I32" s="22" t="s">
        <v>46</v>
      </c>
      <c r="J32" s="51" t="s">
        <v>68</v>
      </c>
    </row>
    <row r="33" spans="2:10" ht="15" x14ac:dyDescent="0.25">
      <c r="B33" s="93" t="s">
        <v>483</v>
      </c>
      <c r="C33" s="19" t="s">
        <v>109</v>
      </c>
      <c r="D33" s="19" t="s">
        <v>335</v>
      </c>
      <c r="E33" s="1" t="s">
        <v>23</v>
      </c>
      <c r="F33" s="19" t="s">
        <v>74</v>
      </c>
      <c r="G33" s="101">
        <v>2300</v>
      </c>
      <c r="H33" s="21">
        <v>39846</v>
      </c>
      <c r="I33" s="22" t="s">
        <v>46</v>
      </c>
      <c r="J33" s="23" t="s">
        <v>68</v>
      </c>
    </row>
    <row r="34" spans="2:10" ht="15" x14ac:dyDescent="0.25">
      <c r="B34" s="68" t="s">
        <v>533</v>
      </c>
      <c r="C34" s="19" t="s">
        <v>153</v>
      </c>
      <c r="D34" s="19" t="s">
        <v>385</v>
      </c>
      <c r="E34" s="1" t="s">
        <v>61</v>
      </c>
      <c r="F34" s="19" t="s">
        <v>104</v>
      </c>
      <c r="G34" s="101">
        <v>2500</v>
      </c>
      <c r="H34" s="21">
        <v>43958</v>
      </c>
      <c r="I34" s="22" t="s">
        <v>46</v>
      </c>
      <c r="J34" s="23" t="s">
        <v>68</v>
      </c>
    </row>
    <row r="35" spans="2:10" ht="15" x14ac:dyDescent="0.25">
      <c r="B35" s="55" t="s">
        <v>560</v>
      </c>
      <c r="C35" s="19" t="s">
        <v>195</v>
      </c>
      <c r="D35" s="19" t="s">
        <v>412</v>
      </c>
      <c r="E35" s="56" t="s">
        <v>187</v>
      </c>
      <c r="F35" s="57" t="s">
        <v>176</v>
      </c>
      <c r="G35" s="101">
        <v>2300</v>
      </c>
      <c r="H35" s="58">
        <v>44228</v>
      </c>
      <c r="I35" s="22" t="s">
        <v>46</v>
      </c>
      <c r="J35" s="51" t="s">
        <v>68</v>
      </c>
    </row>
    <row r="36" spans="2:10" ht="15" x14ac:dyDescent="0.25">
      <c r="B36" s="88" t="s">
        <v>513</v>
      </c>
      <c r="C36" s="19" t="s">
        <v>136</v>
      </c>
      <c r="D36" s="19" t="s">
        <v>365</v>
      </c>
      <c r="E36" s="1" t="s">
        <v>14</v>
      </c>
      <c r="F36" s="19" t="s">
        <v>250</v>
      </c>
      <c r="G36" s="101">
        <v>1500</v>
      </c>
      <c r="H36" s="21">
        <v>42296</v>
      </c>
      <c r="I36" s="22" t="s">
        <v>46</v>
      </c>
      <c r="J36" s="23" t="s">
        <v>68</v>
      </c>
    </row>
    <row r="37" spans="2:10" ht="15" x14ac:dyDescent="0.25">
      <c r="B37" s="55" t="s">
        <v>565</v>
      </c>
      <c r="C37" s="19" t="s">
        <v>202</v>
      </c>
      <c r="D37" s="19" t="s">
        <v>417</v>
      </c>
      <c r="E37" s="56" t="s">
        <v>204</v>
      </c>
      <c r="F37" s="57" t="s">
        <v>308</v>
      </c>
      <c r="G37" s="101">
        <v>1000</v>
      </c>
      <c r="H37" s="58">
        <v>44291</v>
      </c>
      <c r="I37" s="22" t="s">
        <v>46</v>
      </c>
      <c r="J37" s="51" t="s">
        <v>68</v>
      </c>
    </row>
    <row r="38" spans="2:10" ht="15" x14ac:dyDescent="0.25">
      <c r="B38" s="79" t="s">
        <v>497</v>
      </c>
      <c r="C38" s="19" t="s">
        <v>123</v>
      </c>
      <c r="D38" s="19" t="s">
        <v>349</v>
      </c>
      <c r="E38" s="1" t="s">
        <v>36</v>
      </c>
      <c r="F38" s="19" t="s">
        <v>80</v>
      </c>
      <c r="G38" s="101">
        <v>850</v>
      </c>
      <c r="H38" s="21">
        <v>40163</v>
      </c>
      <c r="I38" s="22" t="s">
        <v>46</v>
      </c>
      <c r="J38" s="23" t="s">
        <v>68</v>
      </c>
    </row>
    <row r="39" spans="2:10" ht="15" x14ac:dyDescent="0.25">
      <c r="B39" s="89" t="s">
        <v>570</v>
      </c>
      <c r="C39" s="19" t="s">
        <v>221</v>
      </c>
      <c r="D39" s="19" t="s">
        <v>422</v>
      </c>
      <c r="E39" s="90" t="s">
        <v>215</v>
      </c>
      <c r="F39" s="91" t="s">
        <v>185</v>
      </c>
      <c r="G39" s="101">
        <v>1500</v>
      </c>
      <c r="H39" s="92">
        <v>44348</v>
      </c>
      <c r="I39" s="22" t="s">
        <v>46</v>
      </c>
      <c r="J39" s="23" t="s">
        <v>68</v>
      </c>
    </row>
    <row r="40" spans="2:10" ht="15" x14ac:dyDescent="0.25">
      <c r="B40" s="88" t="s">
        <v>506</v>
      </c>
      <c r="C40" s="19" t="s">
        <v>129</v>
      </c>
      <c r="D40" s="19" t="s">
        <v>358</v>
      </c>
      <c r="E40" s="2" t="s">
        <v>11</v>
      </c>
      <c r="F40" s="19" t="s">
        <v>80</v>
      </c>
      <c r="G40" s="101">
        <v>750</v>
      </c>
      <c r="H40" s="21">
        <v>41655</v>
      </c>
      <c r="I40" s="22" t="s">
        <v>46</v>
      </c>
      <c r="J40" s="23" t="s">
        <v>68</v>
      </c>
    </row>
    <row r="41" spans="2:10" ht="15" x14ac:dyDescent="0.25">
      <c r="B41" s="14" t="s">
        <v>558</v>
      </c>
      <c r="C41" s="19" t="s">
        <v>283</v>
      </c>
      <c r="D41" s="19" t="s">
        <v>410</v>
      </c>
      <c r="E41" s="28" t="s">
        <v>288</v>
      </c>
      <c r="F41" s="29" t="s">
        <v>282</v>
      </c>
      <c r="G41" s="101">
        <v>1200</v>
      </c>
      <c r="H41" s="30">
        <v>44214</v>
      </c>
      <c r="I41" s="22" t="s">
        <v>46</v>
      </c>
      <c r="J41" s="31" t="s">
        <v>68</v>
      </c>
    </row>
    <row r="42" spans="2:10" ht="15" x14ac:dyDescent="0.25">
      <c r="B42" s="93" t="s">
        <v>613</v>
      </c>
      <c r="C42" s="19" t="s">
        <v>466</v>
      </c>
      <c r="D42" s="19" t="s">
        <v>467</v>
      </c>
      <c r="E42" s="2" t="s">
        <v>621</v>
      </c>
      <c r="F42" s="19" t="s">
        <v>634</v>
      </c>
      <c r="G42" s="101">
        <v>1000</v>
      </c>
      <c r="H42" s="21">
        <v>44929</v>
      </c>
      <c r="I42" s="22" t="s">
        <v>46</v>
      </c>
      <c r="J42" s="23" t="s">
        <v>210</v>
      </c>
    </row>
    <row r="43" spans="2:10" ht="15" x14ac:dyDescent="0.25">
      <c r="B43" s="87" t="s">
        <v>509</v>
      </c>
      <c r="C43" s="19" t="s">
        <v>132</v>
      </c>
      <c r="D43" s="19" t="s">
        <v>361</v>
      </c>
      <c r="E43" s="1" t="s">
        <v>12</v>
      </c>
      <c r="F43" s="19" t="s">
        <v>208</v>
      </c>
      <c r="G43" s="101">
        <v>1500</v>
      </c>
      <c r="H43" s="21">
        <v>41886</v>
      </c>
      <c r="I43" s="22" t="s">
        <v>46</v>
      </c>
      <c r="J43" s="23" t="s">
        <v>68</v>
      </c>
    </row>
    <row r="44" spans="2:10" ht="15" x14ac:dyDescent="0.25">
      <c r="B44" s="36" t="s">
        <v>527</v>
      </c>
      <c r="C44" s="19" t="s">
        <v>148</v>
      </c>
      <c r="D44" s="19" t="s">
        <v>379</v>
      </c>
      <c r="E44" s="37" t="s">
        <v>56</v>
      </c>
      <c r="F44" s="38" t="s">
        <v>95</v>
      </c>
      <c r="G44" s="101">
        <v>1000</v>
      </c>
      <c r="H44" s="39">
        <v>43955</v>
      </c>
      <c r="I44" s="22" t="s">
        <v>46</v>
      </c>
      <c r="J44" s="40" t="s">
        <v>68</v>
      </c>
    </row>
    <row r="45" spans="2:10" ht="15" x14ac:dyDescent="0.25">
      <c r="B45" s="93" t="s">
        <v>615</v>
      </c>
      <c r="C45" s="19" t="s">
        <v>470</v>
      </c>
      <c r="D45" s="19" t="s">
        <v>471</v>
      </c>
      <c r="E45" s="2" t="s">
        <v>623</v>
      </c>
      <c r="F45" s="19" t="s">
        <v>259</v>
      </c>
      <c r="G45" s="101">
        <v>1100</v>
      </c>
      <c r="H45" s="21">
        <v>44929</v>
      </c>
      <c r="I45" s="22" t="s">
        <v>46</v>
      </c>
      <c r="J45" s="23" t="s">
        <v>210</v>
      </c>
    </row>
    <row r="46" spans="2:10" ht="15" x14ac:dyDescent="0.25">
      <c r="B46" s="88" t="s">
        <v>516</v>
      </c>
      <c r="C46" s="19" t="s">
        <v>139</v>
      </c>
      <c r="D46" s="19" t="s">
        <v>368</v>
      </c>
      <c r="E46" s="1" t="s">
        <v>27</v>
      </c>
      <c r="F46" s="19" t="s">
        <v>80</v>
      </c>
      <c r="G46" s="101">
        <v>850</v>
      </c>
      <c r="H46" s="21">
        <v>42513</v>
      </c>
      <c r="I46" s="22" t="s">
        <v>46</v>
      </c>
      <c r="J46" s="23" t="s">
        <v>68</v>
      </c>
    </row>
    <row r="47" spans="2:10" ht="15" x14ac:dyDescent="0.25">
      <c r="B47" s="82" t="s">
        <v>499</v>
      </c>
      <c r="C47" s="19" t="s">
        <v>51</v>
      </c>
      <c r="D47" s="19" t="s">
        <v>351</v>
      </c>
      <c r="E47" s="83" t="s">
        <v>34</v>
      </c>
      <c r="F47" s="84" t="s">
        <v>76</v>
      </c>
      <c r="G47" s="101">
        <v>800</v>
      </c>
      <c r="H47" s="85">
        <v>40333</v>
      </c>
      <c r="I47" s="22" t="s">
        <v>46</v>
      </c>
      <c r="J47" s="86" t="s">
        <v>68</v>
      </c>
    </row>
    <row r="48" spans="2:10" ht="15" x14ac:dyDescent="0.25">
      <c r="B48" s="36" t="s">
        <v>542</v>
      </c>
      <c r="C48" s="19" t="s">
        <v>162</v>
      </c>
      <c r="D48" s="19" t="s">
        <v>394</v>
      </c>
      <c r="E48" s="37" t="s">
        <v>73</v>
      </c>
      <c r="F48" s="38" t="s">
        <v>97</v>
      </c>
      <c r="G48" s="101">
        <v>2000</v>
      </c>
      <c r="H48" s="39">
        <v>43992</v>
      </c>
      <c r="I48" s="22" t="s">
        <v>46</v>
      </c>
      <c r="J48" s="40" t="s">
        <v>68</v>
      </c>
    </row>
    <row r="49" spans="2:10" ht="15" x14ac:dyDescent="0.25">
      <c r="B49" s="88" t="s">
        <v>574</v>
      </c>
      <c r="C49" s="19" t="s">
        <v>233</v>
      </c>
      <c r="D49" s="19" t="s">
        <v>426</v>
      </c>
      <c r="E49" s="1" t="s">
        <v>224</v>
      </c>
      <c r="F49" s="19" t="s">
        <v>270</v>
      </c>
      <c r="G49" s="101">
        <v>2500</v>
      </c>
      <c r="H49" s="21">
        <v>44378</v>
      </c>
      <c r="I49" s="22" t="s">
        <v>46</v>
      </c>
      <c r="J49" s="23" t="s">
        <v>68</v>
      </c>
    </row>
    <row r="50" spans="2:10" ht="15" x14ac:dyDescent="0.25">
      <c r="B50" s="12" t="s">
        <v>547</v>
      </c>
      <c r="C50" s="19" t="s">
        <v>167</v>
      </c>
      <c r="D50" s="19" t="s">
        <v>399</v>
      </c>
      <c r="E50" s="24" t="s">
        <v>102</v>
      </c>
      <c r="F50" s="19" t="s">
        <v>262</v>
      </c>
      <c r="G50" s="101">
        <v>2300</v>
      </c>
      <c r="H50" s="26">
        <v>44060</v>
      </c>
      <c r="I50" s="22" t="s">
        <v>46</v>
      </c>
      <c r="J50" s="23" t="s">
        <v>68</v>
      </c>
    </row>
    <row r="51" spans="2:10" ht="15" x14ac:dyDescent="0.25">
      <c r="B51" s="93" t="s">
        <v>515</v>
      </c>
      <c r="C51" s="19" t="s">
        <v>138</v>
      </c>
      <c r="D51" s="19" t="s">
        <v>367</v>
      </c>
      <c r="E51" s="1" t="s">
        <v>15</v>
      </c>
      <c r="F51" s="19" t="s">
        <v>177</v>
      </c>
      <c r="G51" s="101">
        <v>2500</v>
      </c>
      <c r="H51" s="21">
        <v>42506</v>
      </c>
      <c r="I51" s="22" t="s">
        <v>46</v>
      </c>
      <c r="J51" s="23" t="s">
        <v>330</v>
      </c>
    </row>
    <row r="52" spans="2:10" ht="15" x14ac:dyDescent="0.25">
      <c r="B52" s="93" t="s">
        <v>556</v>
      </c>
      <c r="C52" s="19" t="s">
        <v>184</v>
      </c>
      <c r="D52" s="19" t="s">
        <v>408</v>
      </c>
      <c r="E52" s="1" t="s">
        <v>182</v>
      </c>
      <c r="F52" s="19" t="s">
        <v>82</v>
      </c>
      <c r="G52" s="101">
        <v>1500</v>
      </c>
      <c r="H52" s="21">
        <v>44166</v>
      </c>
      <c r="I52" s="22" t="s">
        <v>46</v>
      </c>
      <c r="J52" s="23" t="s">
        <v>68</v>
      </c>
    </row>
    <row r="53" spans="2:10" ht="15" x14ac:dyDescent="0.25">
      <c r="B53" s="82" t="s">
        <v>522</v>
      </c>
      <c r="C53" s="19" t="s">
        <v>53</v>
      </c>
      <c r="D53" s="19" t="s">
        <v>374</v>
      </c>
      <c r="E53" s="83" t="s">
        <v>47</v>
      </c>
      <c r="F53" s="84" t="s">
        <v>80</v>
      </c>
      <c r="G53" s="101">
        <v>750</v>
      </c>
      <c r="H53" s="85">
        <v>43420</v>
      </c>
      <c r="I53" s="22" t="s">
        <v>46</v>
      </c>
      <c r="J53" s="86" t="s">
        <v>68</v>
      </c>
    </row>
    <row r="54" spans="2:10" ht="15" x14ac:dyDescent="0.25">
      <c r="B54" s="78" t="s">
        <v>563</v>
      </c>
      <c r="C54" s="19" t="s">
        <v>198</v>
      </c>
      <c r="D54" s="19" t="s">
        <v>415</v>
      </c>
      <c r="E54" s="1" t="s">
        <v>190</v>
      </c>
      <c r="F54" s="19" t="s">
        <v>80</v>
      </c>
      <c r="G54" s="101">
        <v>750</v>
      </c>
      <c r="H54" s="21">
        <v>44252</v>
      </c>
      <c r="I54" s="22" t="s">
        <v>46</v>
      </c>
      <c r="J54" s="23" t="s">
        <v>68</v>
      </c>
    </row>
    <row r="55" spans="2:10" ht="15" x14ac:dyDescent="0.25">
      <c r="B55" s="63" t="s">
        <v>507</v>
      </c>
      <c r="C55" s="19" t="s">
        <v>130</v>
      </c>
      <c r="D55" s="19" t="s">
        <v>359</v>
      </c>
      <c r="E55" s="64" t="s">
        <v>24</v>
      </c>
      <c r="F55" s="65" t="s">
        <v>86</v>
      </c>
      <c r="G55" s="101">
        <v>675</v>
      </c>
      <c r="H55" s="66">
        <v>41673</v>
      </c>
      <c r="I55" s="22" t="s">
        <v>46</v>
      </c>
      <c r="J55" s="52" t="s">
        <v>68</v>
      </c>
    </row>
    <row r="56" spans="2:10" ht="15" x14ac:dyDescent="0.25">
      <c r="B56" s="55" t="s">
        <v>554</v>
      </c>
      <c r="C56" s="19" t="s">
        <v>180</v>
      </c>
      <c r="D56" s="19" t="s">
        <v>406</v>
      </c>
      <c r="E56" s="56" t="s">
        <v>174</v>
      </c>
      <c r="F56" s="57" t="s">
        <v>178</v>
      </c>
      <c r="G56" s="101">
        <v>2000</v>
      </c>
      <c r="H56" s="58">
        <v>44123</v>
      </c>
      <c r="I56" s="22" t="s">
        <v>46</v>
      </c>
      <c r="J56" s="51" t="s">
        <v>68</v>
      </c>
    </row>
    <row r="57" spans="2:10" ht="15" x14ac:dyDescent="0.25">
      <c r="B57" s="93" t="s">
        <v>494</v>
      </c>
      <c r="C57" s="19" t="s">
        <v>120</v>
      </c>
      <c r="D57" s="19" t="s">
        <v>346</v>
      </c>
      <c r="E57" s="2" t="s">
        <v>4</v>
      </c>
      <c r="F57" s="19" t="s">
        <v>211</v>
      </c>
      <c r="G57" s="101">
        <v>1600</v>
      </c>
      <c r="H57" s="21">
        <v>40010</v>
      </c>
      <c r="I57" s="22" t="s">
        <v>46</v>
      </c>
      <c r="J57" s="23" t="s">
        <v>68</v>
      </c>
    </row>
    <row r="58" spans="2:10" ht="15" x14ac:dyDescent="0.25">
      <c r="B58" s="88" t="s">
        <v>577</v>
      </c>
      <c r="C58" s="19" t="s">
        <v>239</v>
      </c>
      <c r="D58" s="19" t="s">
        <v>429</v>
      </c>
      <c r="E58" s="2" t="s">
        <v>243</v>
      </c>
      <c r="F58" s="19" t="s">
        <v>75</v>
      </c>
      <c r="G58" s="101">
        <v>2300</v>
      </c>
      <c r="H58" s="21">
        <v>44410</v>
      </c>
      <c r="I58" s="22" t="s">
        <v>46</v>
      </c>
      <c r="J58" s="23" t="s">
        <v>68</v>
      </c>
    </row>
    <row r="59" spans="2:10" ht="15" x14ac:dyDescent="0.25">
      <c r="B59" s="87" t="s">
        <v>493</v>
      </c>
      <c r="C59" s="19" t="s">
        <v>119</v>
      </c>
      <c r="D59" s="19" t="s">
        <v>345</v>
      </c>
      <c r="E59" s="2" t="s">
        <v>26</v>
      </c>
      <c r="F59" s="19" t="s">
        <v>191</v>
      </c>
      <c r="G59" s="101">
        <v>1300</v>
      </c>
      <c r="H59" s="21">
        <v>39996</v>
      </c>
      <c r="I59" s="22" t="s">
        <v>46</v>
      </c>
      <c r="J59" s="23" t="s">
        <v>68</v>
      </c>
    </row>
    <row r="60" spans="2:10" ht="15" x14ac:dyDescent="0.25">
      <c r="B60" s="93" t="s">
        <v>524</v>
      </c>
      <c r="C60" s="19" t="s">
        <v>145</v>
      </c>
      <c r="D60" s="19" t="s">
        <v>376</v>
      </c>
      <c r="E60" s="1" t="s">
        <v>48</v>
      </c>
      <c r="F60" s="19" t="s">
        <v>630</v>
      </c>
      <c r="G60" s="101">
        <v>1100</v>
      </c>
      <c r="H60" s="21">
        <v>43906</v>
      </c>
      <c r="I60" s="22" t="s">
        <v>46</v>
      </c>
      <c r="J60" s="23" t="s">
        <v>68</v>
      </c>
    </row>
    <row r="61" spans="2:10" ht="15" x14ac:dyDescent="0.25">
      <c r="B61" s="87" t="s">
        <v>583</v>
      </c>
      <c r="C61" s="19" t="s">
        <v>254</v>
      </c>
      <c r="D61" s="19" t="s">
        <v>435</v>
      </c>
      <c r="E61" s="1" t="s">
        <v>256</v>
      </c>
      <c r="F61" s="19" t="s">
        <v>219</v>
      </c>
      <c r="G61" s="101">
        <v>5000</v>
      </c>
      <c r="H61" s="21">
        <v>44515</v>
      </c>
      <c r="I61" s="22" t="s">
        <v>46</v>
      </c>
      <c r="J61" s="23" t="s">
        <v>68</v>
      </c>
    </row>
    <row r="62" spans="2:10" ht="15" x14ac:dyDescent="0.25">
      <c r="B62" s="63" t="s">
        <v>589</v>
      </c>
      <c r="C62" s="19" t="s">
        <v>271</v>
      </c>
      <c r="D62" s="19" t="s">
        <v>441</v>
      </c>
      <c r="E62" s="64" t="s">
        <v>273</v>
      </c>
      <c r="F62" s="65" t="s">
        <v>80</v>
      </c>
      <c r="G62" s="101">
        <v>700</v>
      </c>
      <c r="H62" s="66">
        <v>44711</v>
      </c>
      <c r="I62" s="22" t="s">
        <v>46</v>
      </c>
      <c r="J62" s="52" t="s">
        <v>210</v>
      </c>
    </row>
    <row r="63" spans="2:10" ht="15" x14ac:dyDescent="0.25">
      <c r="B63" s="93" t="s">
        <v>486</v>
      </c>
      <c r="C63" s="19" t="s">
        <v>112</v>
      </c>
      <c r="D63" s="19" t="s">
        <v>338</v>
      </c>
      <c r="E63" s="1" t="s">
        <v>7</v>
      </c>
      <c r="F63" s="19" t="s">
        <v>76</v>
      </c>
      <c r="G63" s="101">
        <v>800</v>
      </c>
      <c r="H63" s="21">
        <v>39860</v>
      </c>
      <c r="I63" s="22" t="s">
        <v>46</v>
      </c>
      <c r="J63" s="23" t="s">
        <v>68</v>
      </c>
    </row>
    <row r="64" spans="2:10" ht="15" x14ac:dyDescent="0.25">
      <c r="B64" s="82" t="s">
        <v>517</v>
      </c>
      <c r="C64" s="19" t="s">
        <v>140</v>
      </c>
      <c r="D64" s="19" t="s">
        <v>369</v>
      </c>
      <c r="E64" s="83" t="s">
        <v>28</v>
      </c>
      <c r="F64" s="84" t="s">
        <v>89</v>
      </c>
      <c r="G64" s="101">
        <v>2500</v>
      </c>
      <c r="H64" s="85">
        <v>42552</v>
      </c>
      <c r="I64" s="22" t="s">
        <v>46</v>
      </c>
      <c r="J64" s="86" t="s">
        <v>68</v>
      </c>
    </row>
    <row r="65" spans="2:10" ht="15" x14ac:dyDescent="0.25">
      <c r="B65" s="12" t="s">
        <v>612</v>
      </c>
      <c r="C65" s="19" t="s">
        <v>331</v>
      </c>
      <c r="D65" s="19" t="s">
        <v>332</v>
      </c>
      <c r="E65" s="24" t="s">
        <v>333</v>
      </c>
      <c r="F65" s="25" t="s">
        <v>86</v>
      </c>
      <c r="G65" s="101">
        <v>675</v>
      </c>
      <c r="H65" s="26">
        <v>44896</v>
      </c>
      <c r="I65" s="22" t="s">
        <v>46</v>
      </c>
      <c r="J65" s="23" t="s">
        <v>210</v>
      </c>
    </row>
    <row r="66" spans="2:10" ht="15" x14ac:dyDescent="0.25">
      <c r="B66" s="93" t="s">
        <v>587</v>
      </c>
      <c r="C66" s="19" t="s">
        <v>267</v>
      </c>
      <c r="D66" s="19" t="s">
        <v>439</v>
      </c>
      <c r="E66" s="2" t="s">
        <v>268</v>
      </c>
      <c r="F66" s="19" t="s">
        <v>77</v>
      </c>
      <c r="G66" s="101">
        <v>700</v>
      </c>
      <c r="H66" s="21">
        <v>44669</v>
      </c>
      <c r="I66" s="22" t="s">
        <v>46</v>
      </c>
      <c r="J66" s="23" t="s">
        <v>68</v>
      </c>
    </row>
    <row r="67" spans="2:10" ht="15" x14ac:dyDescent="0.25">
      <c r="B67" s="55" t="s">
        <v>505</v>
      </c>
      <c r="C67" s="19" t="s">
        <v>127</v>
      </c>
      <c r="D67" s="19" t="s">
        <v>357</v>
      </c>
      <c r="E67" s="56" t="s">
        <v>30</v>
      </c>
      <c r="F67" s="57" t="s">
        <v>269</v>
      </c>
      <c r="G67" s="101">
        <v>975</v>
      </c>
      <c r="H67" s="58">
        <v>41242</v>
      </c>
      <c r="I67" s="22" t="s">
        <v>46</v>
      </c>
      <c r="J67" s="51" t="s">
        <v>68</v>
      </c>
    </row>
    <row r="68" spans="2:10" ht="15" x14ac:dyDescent="0.25">
      <c r="B68" s="93" t="s">
        <v>496</v>
      </c>
      <c r="C68" s="19" t="s">
        <v>122</v>
      </c>
      <c r="D68" s="19" t="s">
        <v>348</v>
      </c>
      <c r="E68" s="1" t="s">
        <v>31</v>
      </c>
      <c r="F68" s="19" t="s">
        <v>79</v>
      </c>
      <c r="G68" s="101">
        <v>1600</v>
      </c>
      <c r="H68" s="21">
        <v>40140</v>
      </c>
      <c r="I68" s="22" t="s">
        <v>46</v>
      </c>
      <c r="J68" s="23" t="s">
        <v>68</v>
      </c>
    </row>
    <row r="69" spans="2:10" ht="15" x14ac:dyDescent="0.25">
      <c r="B69" s="93" t="s">
        <v>619</v>
      </c>
      <c r="C69" s="19" t="s">
        <v>479</v>
      </c>
      <c r="D69" s="19" t="s">
        <v>480</v>
      </c>
      <c r="E69" s="1" t="s">
        <v>628</v>
      </c>
      <c r="F69" s="19" t="s">
        <v>185</v>
      </c>
      <c r="G69" s="101">
        <v>1500</v>
      </c>
      <c r="H69" s="21">
        <v>44949</v>
      </c>
      <c r="I69" s="22" t="s">
        <v>46</v>
      </c>
      <c r="J69" s="23" t="s">
        <v>210</v>
      </c>
    </row>
    <row r="70" spans="2:10" ht="15" x14ac:dyDescent="0.25">
      <c r="B70" s="79" t="s">
        <v>611</v>
      </c>
      <c r="C70" s="19" t="s">
        <v>324</v>
      </c>
      <c r="D70" s="19" t="s">
        <v>465</v>
      </c>
      <c r="E70" s="2" t="s">
        <v>329</v>
      </c>
      <c r="F70" s="19" t="s">
        <v>262</v>
      </c>
      <c r="G70" s="101">
        <v>2300</v>
      </c>
      <c r="H70" s="4">
        <v>44894</v>
      </c>
      <c r="I70" s="22" t="s">
        <v>46</v>
      </c>
      <c r="J70" s="23" t="s">
        <v>210</v>
      </c>
    </row>
    <row r="71" spans="2:10" ht="15" x14ac:dyDescent="0.25">
      <c r="B71" s="93" t="s">
        <v>551</v>
      </c>
      <c r="C71" s="19" t="s">
        <v>171</v>
      </c>
      <c r="D71" s="19" t="s">
        <v>403</v>
      </c>
      <c r="E71" s="1" t="s">
        <v>107</v>
      </c>
      <c r="F71" s="19" t="s">
        <v>630</v>
      </c>
      <c r="G71" s="101">
        <v>1500</v>
      </c>
      <c r="H71" s="21">
        <v>44090</v>
      </c>
      <c r="I71" s="22" t="s">
        <v>46</v>
      </c>
      <c r="J71" s="23" t="s">
        <v>68</v>
      </c>
    </row>
    <row r="72" spans="2:10" ht="15" x14ac:dyDescent="0.25">
      <c r="B72" s="15" t="s">
        <v>537</v>
      </c>
      <c r="C72" s="19" t="s">
        <v>157</v>
      </c>
      <c r="D72" s="19" t="s">
        <v>389</v>
      </c>
      <c r="E72" s="41" t="s">
        <v>65</v>
      </c>
      <c r="F72" s="19" t="s">
        <v>76</v>
      </c>
      <c r="G72" s="101">
        <v>1100</v>
      </c>
      <c r="H72" s="43">
        <v>43969</v>
      </c>
      <c r="I72" s="22" t="s">
        <v>46</v>
      </c>
      <c r="J72" s="44" t="s">
        <v>68</v>
      </c>
    </row>
    <row r="73" spans="2:10" ht="15" x14ac:dyDescent="0.25">
      <c r="B73" s="93" t="s">
        <v>492</v>
      </c>
      <c r="C73" s="19" t="s">
        <v>118</v>
      </c>
      <c r="D73" s="19" t="s">
        <v>344</v>
      </c>
      <c r="E73" s="1" t="s">
        <v>33</v>
      </c>
      <c r="F73" s="19" t="s">
        <v>76</v>
      </c>
      <c r="G73" s="101">
        <v>750</v>
      </c>
      <c r="H73" s="21">
        <v>39937</v>
      </c>
      <c r="I73" s="22" t="s">
        <v>46</v>
      </c>
      <c r="J73" s="23" t="s">
        <v>68</v>
      </c>
    </row>
    <row r="74" spans="2:10" ht="15" x14ac:dyDescent="0.25">
      <c r="B74" s="55" t="s">
        <v>620</v>
      </c>
      <c r="C74" s="19" t="s">
        <v>481</v>
      </c>
      <c r="D74" s="19" t="s">
        <v>482</v>
      </c>
      <c r="E74" s="56" t="s">
        <v>629</v>
      </c>
      <c r="F74" s="57" t="s">
        <v>76</v>
      </c>
      <c r="G74" s="101">
        <v>700</v>
      </c>
      <c r="H74" s="58">
        <v>44949</v>
      </c>
      <c r="I74" s="22" t="s">
        <v>46</v>
      </c>
      <c r="J74" s="51" t="s">
        <v>210</v>
      </c>
    </row>
    <row r="75" spans="2:10" ht="15" x14ac:dyDescent="0.25">
      <c r="B75" s="93" t="s">
        <v>618</v>
      </c>
      <c r="C75" s="19" t="s">
        <v>477</v>
      </c>
      <c r="D75" s="19" t="s">
        <v>478</v>
      </c>
      <c r="E75" s="1" t="s">
        <v>627</v>
      </c>
      <c r="F75" s="19" t="s">
        <v>96</v>
      </c>
      <c r="G75" s="101">
        <v>2500</v>
      </c>
      <c r="H75" s="21">
        <v>44942</v>
      </c>
      <c r="I75" s="22" t="s">
        <v>46</v>
      </c>
      <c r="J75" s="20" t="s">
        <v>210</v>
      </c>
    </row>
    <row r="76" spans="2:10" ht="15" x14ac:dyDescent="0.25">
      <c r="B76" s="88" t="s">
        <v>523</v>
      </c>
      <c r="C76" s="19" t="s">
        <v>144</v>
      </c>
      <c r="D76" s="19" t="s">
        <v>375</v>
      </c>
      <c r="E76" s="1" t="s">
        <v>54</v>
      </c>
      <c r="F76" s="19" t="s">
        <v>80</v>
      </c>
      <c r="G76" s="101">
        <v>800</v>
      </c>
      <c r="H76" s="21">
        <v>43437</v>
      </c>
      <c r="I76" s="22" t="s">
        <v>46</v>
      </c>
      <c r="J76" s="23" t="s">
        <v>68</v>
      </c>
    </row>
    <row r="77" spans="2:10" ht="15" x14ac:dyDescent="0.25">
      <c r="B77" s="88" t="s">
        <v>498</v>
      </c>
      <c r="C77" s="19" t="s">
        <v>226</v>
      </c>
      <c r="D77" s="19" t="s">
        <v>350</v>
      </c>
      <c r="E77" s="1" t="s">
        <v>223</v>
      </c>
      <c r="F77" s="19" t="s">
        <v>82</v>
      </c>
      <c r="G77" s="101">
        <v>1700</v>
      </c>
      <c r="H77" s="21">
        <v>40330</v>
      </c>
      <c r="I77" s="22" t="s">
        <v>46</v>
      </c>
      <c r="J77" s="23" t="s">
        <v>68</v>
      </c>
    </row>
    <row r="78" spans="2:10" ht="15" x14ac:dyDescent="0.25">
      <c r="B78" s="36" t="s">
        <v>528</v>
      </c>
      <c r="C78" s="19" t="s">
        <v>149</v>
      </c>
      <c r="D78" s="19" t="s">
        <v>380</v>
      </c>
      <c r="E78" s="37" t="s">
        <v>57</v>
      </c>
      <c r="F78" s="38" t="s">
        <v>192</v>
      </c>
      <c r="G78" s="101">
        <v>1650</v>
      </c>
      <c r="H78" s="39">
        <v>43955</v>
      </c>
      <c r="I78" s="22" t="s">
        <v>46</v>
      </c>
      <c r="J78" s="40" t="s">
        <v>68</v>
      </c>
    </row>
    <row r="79" spans="2:10" ht="15" x14ac:dyDescent="0.25">
      <c r="B79" s="93" t="s">
        <v>552</v>
      </c>
      <c r="C79" s="19" t="s">
        <v>227</v>
      </c>
      <c r="D79" s="19" t="s">
        <v>404</v>
      </c>
      <c r="E79" s="2" t="s">
        <v>172</v>
      </c>
      <c r="F79" s="19" t="s">
        <v>631</v>
      </c>
      <c r="G79" s="101">
        <v>1500</v>
      </c>
      <c r="H79" s="4">
        <v>44105</v>
      </c>
      <c r="I79" s="22" t="s">
        <v>46</v>
      </c>
      <c r="J79" s="23" t="s">
        <v>68</v>
      </c>
    </row>
    <row r="80" spans="2:10" ht="15" x14ac:dyDescent="0.25">
      <c r="B80" s="59" t="s">
        <v>546</v>
      </c>
      <c r="C80" s="19" t="s">
        <v>166</v>
      </c>
      <c r="D80" s="19" t="s">
        <v>398</v>
      </c>
      <c r="E80" s="60" t="s">
        <v>101</v>
      </c>
      <c r="F80" s="61" t="s">
        <v>92</v>
      </c>
      <c r="G80" s="101">
        <v>750</v>
      </c>
      <c r="H80" s="62">
        <v>44060</v>
      </c>
      <c r="I80" s="22" t="s">
        <v>46</v>
      </c>
      <c r="J80" s="51" t="s">
        <v>68</v>
      </c>
    </row>
    <row r="81" spans="2:10" s="11" customFormat="1" ht="15" x14ac:dyDescent="0.25">
      <c r="B81" s="79" t="s">
        <v>504</v>
      </c>
      <c r="C81" s="19" t="s">
        <v>128</v>
      </c>
      <c r="D81" s="19" t="s">
        <v>356</v>
      </c>
      <c r="E81" s="1" t="s">
        <v>35</v>
      </c>
      <c r="F81" s="19" t="s">
        <v>78</v>
      </c>
      <c r="G81" s="101">
        <v>800</v>
      </c>
      <c r="H81" s="21">
        <v>41061</v>
      </c>
      <c r="I81" s="22" t="s">
        <v>46</v>
      </c>
      <c r="J81" s="23" t="s">
        <v>68</v>
      </c>
    </row>
    <row r="82" spans="2:10" s="11" customFormat="1" ht="15" x14ac:dyDescent="0.25">
      <c r="B82" s="80" t="s">
        <v>567</v>
      </c>
      <c r="C82" s="19" t="s">
        <v>230</v>
      </c>
      <c r="D82" s="19" t="s">
        <v>419</v>
      </c>
      <c r="E82" s="1" t="s">
        <v>206</v>
      </c>
      <c r="F82" s="19" t="s">
        <v>77</v>
      </c>
      <c r="G82" s="101">
        <v>750</v>
      </c>
      <c r="H82" s="21">
        <v>44302</v>
      </c>
      <c r="I82" s="22" t="s">
        <v>46</v>
      </c>
      <c r="J82" s="23" t="s">
        <v>68</v>
      </c>
    </row>
    <row r="83" spans="2:10" ht="15" x14ac:dyDescent="0.25">
      <c r="B83" s="82" t="s">
        <v>491</v>
      </c>
      <c r="C83" s="19" t="s">
        <v>117</v>
      </c>
      <c r="D83" s="19" t="s">
        <v>343</v>
      </c>
      <c r="E83" s="83" t="s">
        <v>8</v>
      </c>
      <c r="F83" s="84" t="s">
        <v>77</v>
      </c>
      <c r="G83" s="101">
        <v>900</v>
      </c>
      <c r="H83" s="85">
        <v>39937</v>
      </c>
      <c r="I83" s="22" t="s">
        <v>46</v>
      </c>
      <c r="J83" s="86" t="s">
        <v>68</v>
      </c>
    </row>
    <row r="84" spans="2:10" ht="15" x14ac:dyDescent="0.25">
      <c r="B84" s="93" t="s">
        <v>603</v>
      </c>
      <c r="C84" s="19" t="s">
        <v>316</v>
      </c>
      <c r="D84" s="19" t="s">
        <v>457</v>
      </c>
      <c r="E84" s="2" t="s">
        <v>303</v>
      </c>
      <c r="F84" s="19" t="s">
        <v>185</v>
      </c>
      <c r="G84" s="101">
        <v>1500</v>
      </c>
      <c r="H84" s="21">
        <v>44837</v>
      </c>
      <c r="I84" s="22" t="s">
        <v>46</v>
      </c>
      <c r="J84" s="23" t="s">
        <v>210</v>
      </c>
    </row>
    <row r="85" spans="2:10" ht="15" x14ac:dyDescent="0.25">
      <c r="B85" s="55" t="s">
        <v>550</v>
      </c>
      <c r="C85" s="19" t="s">
        <v>170</v>
      </c>
      <c r="D85" s="19" t="s">
        <v>402</v>
      </c>
      <c r="E85" s="56" t="s">
        <v>106</v>
      </c>
      <c r="F85" s="57" t="s">
        <v>91</v>
      </c>
      <c r="G85" s="101">
        <v>1500</v>
      </c>
      <c r="H85" s="58">
        <v>44075</v>
      </c>
      <c r="I85" s="22" t="s">
        <v>46</v>
      </c>
      <c r="J85" s="51" t="s">
        <v>68</v>
      </c>
    </row>
    <row r="86" spans="2:10" ht="15" x14ac:dyDescent="0.25">
      <c r="B86" s="94" t="s">
        <v>543</v>
      </c>
      <c r="C86" s="95" t="s">
        <v>163</v>
      </c>
      <c r="D86" s="95" t="s">
        <v>395</v>
      </c>
      <c r="E86" s="96" t="s">
        <v>98</v>
      </c>
      <c r="F86" s="97" t="s">
        <v>84</v>
      </c>
      <c r="G86" s="101">
        <v>2000</v>
      </c>
      <c r="H86" s="98">
        <v>44014</v>
      </c>
      <c r="I86" s="99" t="s">
        <v>46</v>
      </c>
      <c r="J86" s="100" t="s">
        <v>68</v>
      </c>
    </row>
    <row r="87" spans="2:10" ht="15" x14ac:dyDescent="0.25">
      <c r="B87" s="13" t="s">
        <v>489</v>
      </c>
      <c r="C87" s="19" t="s">
        <v>115</v>
      </c>
      <c r="D87" s="19" t="s">
        <v>341</v>
      </c>
      <c r="E87" s="32" t="s">
        <v>1</v>
      </c>
      <c r="F87" s="33" t="s">
        <v>237</v>
      </c>
      <c r="G87" s="101">
        <v>1200</v>
      </c>
      <c r="H87" s="34">
        <v>39874</v>
      </c>
      <c r="I87" s="22" t="s">
        <v>46</v>
      </c>
      <c r="J87" s="35" t="s">
        <v>68</v>
      </c>
    </row>
    <row r="88" spans="2:10" ht="15" x14ac:dyDescent="0.25">
      <c r="B88" s="54" t="s">
        <v>530</v>
      </c>
      <c r="C88" s="19" t="s">
        <v>151</v>
      </c>
      <c r="D88" s="19" t="s">
        <v>382</v>
      </c>
      <c r="E88" s="2" t="s">
        <v>59</v>
      </c>
      <c r="F88" s="19" t="s">
        <v>213</v>
      </c>
      <c r="G88" s="101">
        <v>2000</v>
      </c>
      <c r="H88" s="21">
        <v>43955</v>
      </c>
      <c r="I88" s="22" t="s">
        <v>46</v>
      </c>
      <c r="J88" s="23" t="s">
        <v>68</v>
      </c>
    </row>
    <row r="89" spans="2:10" ht="15" x14ac:dyDescent="0.25">
      <c r="B89" s="55" t="s">
        <v>535</v>
      </c>
      <c r="C89" s="19" t="s">
        <v>155</v>
      </c>
      <c r="D89" s="19" t="s">
        <v>387</v>
      </c>
      <c r="E89" s="56" t="s">
        <v>63</v>
      </c>
      <c r="F89" s="57" t="s">
        <v>185</v>
      </c>
      <c r="G89" s="101">
        <v>1500</v>
      </c>
      <c r="H89" s="58">
        <v>43969</v>
      </c>
      <c r="I89" s="22" t="s">
        <v>46</v>
      </c>
      <c r="J89" s="51" t="s">
        <v>68</v>
      </c>
    </row>
    <row r="90" spans="2:10" ht="15" x14ac:dyDescent="0.25">
      <c r="B90" s="13" t="s">
        <v>561</v>
      </c>
      <c r="C90" s="19" t="s">
        <v>196</v>
      </c>
      <c r="D90" s="19" t="s">
        <v>413</v>
      </c>
      <c r="E90" s="32" t="s">
        <v>188</v>
      </c>
      <c r="F90" s="33" t="s">
        <v>185</v>
      </c>
      <c r="G90" s="101">
        <v>1500</v>
      </c>
      <c r="H90" s="34">
        <v>44242</v>
      </c>
      <c r="I90" s="22" t="s">
        <v>46</v>
      </c>
      <c r="J90" s="23" t="s">
        <v>68</v>
      </c>
    </row>
    <row r="91" spans="2:10" ht="15" x14ac:dyDescent="0.25">
      <c r="B91" s="87" t="s">
        <v>575</v>
      </c>
      <c r="C91" s="19" t="s">
        <v>234</v>
      </c>
      <c r="D91" s="19" t="s">
        <v>427</v>
      </c>
      <c r="E91" s="1" t="s">
        <v>225</v>
      </c>
      <c r="F91" s="19" t="s">
        <v>193</v>
      </c>
      <c r="G91" s="101">
        <v>2300</v>
      </c>
      <c r="H91" s="21">
        <v>44393</v>
      </c>
      <c r="I91" s="22" t="s">
        <v>46</v>
      </c>
      <c r="J91" s="23" t="s">
        <v>68</v>
      </c>
    </row>
    <row r="92" spans="2:10" ht="15" x14ac:dyDescent="0.25">
      <c r="B92" s="80" t="s">
        <v>608</v>
      </c>
      <c r="C92" s="19" t="s">
        <v>321</v>
      </c>
      <c r="D92" s="19" t="s">
        <v>462</v>
      </c>
      <c r="E92" s="1" t="s">
        <v>326</v>
      </c>
      <c r="F92" s="19" t="s">
        <v>235</v>
      </c>
      <c r="G92" s="101">
        <v>1650</v>
      </c>
      <c r="H92" s="21">
        <v>44872</v>
      </c>
      <c r="I92" s="22" t="s">
        <v>46</v>
      </c>
      <c r="J92" s="23" t="s">
        <v>210</v>
      </c>
    </row>
    <row r="93" spans="2:10" ht="15" x14ac:dyDescent="0.25">
      <c r="B93" s="79" t="s">
        <v>503</v>
      </c>
      <c r="C93" s="19" t="s">
        <v>126</v>
      </c>
      <c r="D93" s="19" t="s">
        <v>355</v>
      </c>
      <c r="E93" s="1" t="s">
        <v>37</v>
      </c>
      <c r="F93" s="19" t="s">
        <v>87</v>
      </c>
      <c r="G93" s="101">
        <v>1600</v>
      </c>
      <c r="H93" s="21">
        <v>40710</v>
      </c>
      <c r="I93" s="22" t="s">
        <v>46</v>
      </c>
      <c r="J93" s="23" t="s">
        <v>68</v>
      </c>
    </row>
    <row r="94" spans="2:10" ht="15" x14ac:dyDescent="0.25">
      <c r="B94" s="12" t="s">
        <v>508</v>
      </c>
      <c r="C94" s="19" t="s">
        <v>131</v>
      </c>
      <c r="D94" s="19" t="s">
        <v>360</v>
      </c>
      <c r="E94" s="24" t="s">
        <v>38</v>
      </c>
      <c r="F94" s="25" t="s">
        <v>86</v>
      </c>
      <c r="G94" s="101">
        <v>675</v>
      </c>
      <c r="H94" s="26">
        <v>41673</v>
      </c>
      <c r="I94" s="22" t="s">
        <v>46</v>
      </c>
      <c r="J94" s="27" t="s">
        <v>68</v>
      </c>
    </row>
    <row r="95" spans="2:10" ht="15" x14ac:dyDescent="0.25">
      <c r="B95" s="93" t="s">
        <v>521</v>
      </c>
      <c r="C95" s="19" t="s">
        <v>51</v>
      </c>
      <c r="D95" s="19" t="s">
        <v>373</v>
      </c>
      <c r="E95" s="1" t="s">
        <v>29</v>
      </c>
      <c r="F95" s="19" t="s">
        <v>92</v>
      </c>
      <c r="G95" s="101">
        <v>750</v>
      </c>
      <c r="H95" s="21">
        <v>42913</v>
      </c>
      <c r="I95" s="22" t="s">
        <v>46</v>
      </c>
      <c r="J95" s="23" t="s">
        <v>68</v>
      </c>
    </row>
    <row r="96" spans="2:10" ht="15" x14ac:dyDescent="0.25">
      <c r="B96" s="88" t="s">
        <v>536</v>
      </c>
      <c r="C96" s="19" t="s">
        <v>156</v>
      </c>
      <c r="D96" s="19" t="s">
        <v>388</v>
      </c>
      <c r="E96" s="2" t="s">
        <v>64</v>
      </c>
      <c r="F96" s="19" t="s">
        <v>235</v>
      </c>
      <c r="G96" s="101">
        <v>1800</v>
      </c>
      <c r="H96" s="21">
        <v>43969</v>
      </c>
      <c r="I96" s="22" t="s">
        <v>46</v>
      </c>
      <c r="J96" s="23" t="s">
        <v>68</v>
      </c>
    </row>
    <row r="97" spans="2:10" ht="15" x14ac:dyDescent="0.25">
      <c r="B97" s="93" t="s">
        <v>562</v>
      </c>
      <c r="C97" s="19" t="s">
        <v>197</v>
      </c>
      <c r="D97" s="19" t="s">
        <v>414</v>
      </c>
      <c r="E97" s="2" t="s">
        <v>189</v>
      </c>
      <c r="F97" s="19" t="s">
        <v>80</v>
      </c>
      <c r="G97" s="101">
        <v>700</v>
      </c>
      <c r="H97" s="21">
        <v>44250</v>
      </c>
      <c r="I97" s="22" t="s">
        <v>46</v>
      </c>
      <c r="J97" s="23" t="s">
        <v>68</v>
      </c>
    </row>
    <row r="98" spans="2:10" ht="15" x14ac:dyDescent="0.25">
      <c r="B98" s="93" t="s">
        <v>553</v>
      </c>
      <c r="C98" s="19" t="s">
        <v>179</v>
      </c>
      <c r="D98" s="19" t="s">
        <v>405</v>
      </c>
      <c r="E98" s="1" t="s">
        <v>173</v>
      </c>
      <c r="F98" s="19" t="s">
        <v>632</v>
      </c>
      <c r="G98" s="101">
        <v>1500</v>
      </c>
      <c r="H98" s="21">
        <v>44105</v>
      </c>
      <c r="I98" s="22" t="s">
        <v>46</v>
      </c>
      <c r="J98" s="23" t="s">
        <v>68</v>
      </c>
    </row>
    <row r="99" spans="2:10" ht="15" x14ac:dyDescent="0.25">
      <c r="B99" s="81" t="s">
        <v>578</v>
      </c>
      <c r="C99" s="19" t="s">
        <v>240</v>
      </c>
      <c r="D99" s="19" t="s">
        <v>430</v>
      </c>
      <c r="E99" s="1" t="s">
        <v>244</v>
      </c>
      <c r="F99" s="19" t="s">
        <v>258</v>
      </c>
      <c r="G99" s="101">
        <v>3000</v>
      </c>
      <c r="H99" s="21">
        <v>44424</v>
      </c>
      <c r="I99" s="22" t="s">
        <v>46</v>
      </c>
      <c r="J99" s="23" t="s">
        <v>68</v>
      </c>
    </row>
    <row r="100" spans="2:10" ht="15" x14ac:dyDescent="0.25">
      <c r="B100" s="81" t="s">
        <v>531</v>
      </c>
      <c r="C100" s="19" t="s">
        <v>152</v>
      </c>
      <c r="D100" s="19" t="s">
        <v>383</v>
      </c>
      <c r="E100" s="1" t="s">
        <v>60</v>
      </c>
      <c r="F100" s="19" t="s">
        <v>82</v>
      </c>
      <c r="G100" s="101">
        <v>1200</v>
      </c>
      <c r="H100" s="21">
        <v>43955</v>
      </c>
      <c r="I100" s="22" t="s">
        <v>46</v>
      </c>
      <c r="J100" s="23" t="s">
        <v>68</v>
      </c>
    </row>
    <row r="101" spans="2:10" ht="15" x14ac:dyDescent="0.25">
      <c r="B101" s="87" t="s">
        <v>512</v>
      </c>
      <c r="C101" s="19" t="s">
        <v>135</v>
      </c>
      <c r="D101" s="19" t="s">
        <v>364</v>
      </c>
      <c r="E101" s="1" t="s">
        <v>32</v>
      </c>
      <c r="F101" s="19" t="s">
        <v>262</v>
      </c>
      <c r="G101" s="101">
        <v>2500</v>
      </c>
      <c r="H101" s="21">
        <v>42263</v>
      </c>
      <c r="I101" s="22" t="s">
        <v>46</v>
      </c>
      <c r="J101" s="23" t="s">
        <v>68</v>
      </c>
    </row>
    <row r="102" spans="2:10" ht="15" x14ac:dyDescent="0.25">
      <c r="B102" s="78" t="s">
        <v>510</v>
      </c>
      <c r="C102" s="19" t="s">
        <v>133</v>
      </c>
      <c r="D102" s="19" t="s">
        <v>362</v>
      </c>
      <c r="E102" s="1" t="s">
        <v>50</v>
      </c>
      <c r="F102" s="19" t="s">
        <v>262</v>
      </c>
      <c r="G102" s="101">
        <v>2400</v>
      </c>
      <c r="H102" s="21">
        <v>42171</v>
      </c>
      <c r="I102" s="22" t="s">
        <v>46</v>
      </c>
      <c r="J102" s="23" t="s">
        <v>68</v>
      </c>
    </row>
    <row r="103" spans="2:10" ht="15" x14ac:dyDescent="0.25">
      <c r="B103" s="82" t="s">
        <v>559</v>
      </c>
      <c r="C103" s="19" t="s">
        <v>220</v>
      </c>
      <c r="D103" s="19" t="s">
        <v>411</v>
      </c>
      <c r="E103" s="83" t="s">
        <v>186</v>
      </c>
      <c r="F103" s="84" t="s">
        <v>175</v>
      </c>
      <c r="G103" s="101">
        <v>2500</v>
      </c>
      <c r="H103" s="85">
        <v>44228</v>
      </c>
      <c r="I103" s="22" t="s">
        <v>46</v>
      </c>
      <c r="J103" s="86" t="s">
        <v>68</v>
      </c>
    </row>
    <row r="104" spans="2:10" ht="15" x14ac:dyDescent="0.25">
      <c r="B104" s="88" t="s">
        <v>519</v>
      </c>
      <c r="C104" s="19" t="s">
        <v>142</v>
      </c>
      <c r="D104" s="19" t="s">
        <v>371</v>
      </c>
      <c r="E104" s="1" t="s">
        <v>39</v>
      </c>
      <c r="F104" s="19" t="s">
        <v>235</v>
      </c>
      <c r="G104" s="101">
        <v>1800</v>
      </c>
      <c r="H104" s="21">
        <v>42767</v>
      </c>
      <c r="I104" s="22" t="s">
        <v>46</v>
      </c>
      <c r="J104" s="23" t="s">
        <v>68</v>
      </c>
    </row>
    <row r="105" spans="2:10" ht="15" x14ac:dyDescent="0.25">
      <c r="B105" s="69" t="s">
        <v>541</v>
      </c>
      <c r="C105" s="19" t="s">
        <v>161</v>
      </c>
      <c r="D105" s="19" t="s">
        <v>393</v>
      </c>
      <c r="E105" s="71" t="s">
        <v>72</v>
      </c>
      <c r="F105" s="70" t="s">
        <v>309</v>
      </c>
      <c r="G105" s="101">
        <v>2000</v>
      </c>
      <c r="H105" s="72">
        <v>43990</v>
      </c>
      <c r="I105" s="22" t="s">
        <v>46</v>
      </c>
      <c r="J105" s="73" t="s">
        <v>68</v>
      </c>
    </row>
    <row r="106" spans="2:10" ht="15" x14ac:dyDescent="0.25">
      <c r="B106" s="12" t="s">
        <v>538</v>
      </c>
      <c r="C106" s="19" t="s">
        <v>158</v>
      </c>
      <c r="D106" s="19" t="s">
        <v>390</v>
      </c>
      <c r="E106" s="24" t="s">
        <v>66</v>
      </c>
      <c r="F106" s="19" t="s">
        <v>91</v>
      </c>
      <c r="G106" s="101">
        <v>1650</v>
      </c>
      <c r="H106" s="26">
        <v>43971</v>
      </c>
      <c r="I106" s="22" t="s">
        <v>46</v>
      </c>
      <c r="J106" s="23" t="s">
        <v>68</v>
      </c>
    </row>
    <row r="107" spans="2:10" ht="15" x14ac:dyDescent="0.25">
      <c r="B107" s="93" t="s">
        <v>555</v>
      </c>
      <c r="C107" s="19" t="s">
        <v>228</v>
      </c>
      <c r="D107" s="19" t="s">
        <v>407</v>
      </c>
      <c r="E107" s="1" t="s">
        <v>181</v>
      </c>
      <c r="F107" s="19" t="s">
        <v>83</v>
      </c>
      <c r="G107" s="101">
        <v>1200</v>
      </c>
      <c r="H107" s="21">
        <v>44158</v>
      </c>
      <c r="I107" s="22" t="s">
        <v>46</v>
      </c>
      <c r="J107" s="23" t="s">
        <v>68</v>
      </c>
    </row>
    <row r="108" spans="2:10" ht="15" x14ac:dyDescent="0.25">
      <c r="B108" s="88" t="s">
        <v>580</v>
      </c>
      <c r="C108" s="19" t="s">
        <v>246</v>
      </c>
      <c r="D108" s="19" t="s">
        <v>432</v>
      </c>
      <c r="E108" s="1" t="s">
        <v>248</v>
      </c>
      <c r="F108" s="19" t="s">
        <v>177</v>
      </c>
      <c r="G108" s="101">
        <v>3000</v>
      </c>
      <c r="H108" s="21">
        <v>44440</v>
      </c>
      <c r="I108" s="22" t="s">
        <v>46</v>
      </c>
      <c r="J108" s="23" t="s">
        <v>68</v>
      </c>
    </row>
    <row r="109" spans="2:10" ht="15" x14ac:dyDescent="0.25">
      <c r="B109" s="79" t="s">
        <v>607</v>
      </c>
      <c r="C109" s="19" t="s">
        <v>320</v>
      </c>
      <c r="D109" s="19" t="s">
        <v>461</v>
      </c>
      <c r="E109" s="1" t="s">
        <v>325</v>
      </c>
      <c r="F109" s="19" t="s">
        <v>177</v>
      </c>
      <c r="G109" s="101">
        <v>2500</v>
      </c>
      <c r="H109" s="21">
        <v>44866</v>
      </c>
      <c r="I109" s="22" t="s">
        <v>46</v>
      </c>
      <c r="J109" s="23" t="s">
        <v>210</v>
      </c>
    </row>
    <row r="110" spans="2:10" ht="15" x14ac:dyDescent="0.25">
      <c r="B110" s="68" t="s">
        <v>534</v>
      </c>
      <c r="C110" s="19" t="s">
        <v>154</v>
      </c>
      <c r="D110" s="19" t="s">
        <v>386</v>
      </c>
      <c r="E110" s="1" t="s">
        <v>62</v>
      </c>
      <c r="F110" s="19" t="s">
        <v>209</v>
      </c>
      <c r="G110" s="101">
        <v>3000</v>
      </c>
      <c r="H110" s="21">
        <v>43962</v>
      </c>
      <c r="I110" s="22" t="s">
        <v>46</v>
      </c>
      <c r="J110" s="23" t="s">
        <v>68</v>
      </c>
    </row>
    <row r="111" spans="2:10" ht="15" x14ac:dyDescent="0.25">
      <c r="B111" s="14" t="s">
        <v>581</v>
      </c>
      <c r="C111" s="19" t="s">
        <v>247</v>
      </c>
      <c r="D111" s="19" t="s">
        <v>433</v>
      </c>
      <c r="E111" s="28" t="s">
        <v>249</v>
      </c>
      <c r="F111" s="29" t="s">
        <v>75</v>
      </c>
      <c r="G111" s="101">
        <v>2300</v>
      </c>
      <c r="H111" s="30">
        <v>44455</v>
      </c>
      <c r="I111" s="22" t="s">
        <v>46</v>
      </c>
      <c r="J111" s="31" t="s">
        <v>68</v>
      </c>
    </row>
    <row r="112" spans="2:10" ht="15" x14ac:dyDescent="0.25">
      <c r="B112" s="15" t="s">
        <v>544</v>
      </c>
      <c r="C112" s="19" t="s">
        <v>164</v>
      </c>
      <c r="D112" s="19" t="s">
        <v>396</v>
      </c>
      <c r="E112" s="41" t="s">
        <v>99</v>
      </c>
      <c r="F112" s="42" t="s">
        <v>88</v>
      </c>
      <c r="G112" s="101">
        <v>2500</v>
      </c>
      <c r="H112" s="43">
        <v>44019</v>
      </c>
      <c r="I112" s="22" t="s">
        <v>46</v>
      </c>
      <c r="J112" s="44" t="s">
        <v>68</v>
      </c>
    </row>
    <row r="113" spans="2:10" ht="15" x14ac:dyDescent="0.25">
      <c r="B113" s="88" t="s">
        <v>606</v>
      </c>
      <c r="C113" s="19" t="s">
        <v>319</v>
      </c>
      <c r="D113" s="19" t="s">
        <v>460</v>
      </c>
      <c r="E113" s="1" t="s">
        <v>306</v>
      </c>
      <c r="F113" s="19" t="s">
        <v>76</v>
      </c>
      <c r="G113" s="101">
        <v>700</v>
      </c>
      <c r="H113" s="21">
        <v>44845</v>
      </c>
      <c r="I113" s="22" t="s">
        <v>46</v>
      </c>
      <c r="J113" s="23" t="s">
        <v>210</v>
      </c>
    </row>
    <row r="114" spans="2:10" ht="15" x14ac:dyDescent="0.25">
      <c r="B114" s="93" t="s">
        <v>617</v>
      </c>
      <c r="C114" s="19" t="s">
        <v>475</v>
      </c>
      <c r="D114" s="19" t="s">
        <v>476</v>
      </c>
      <c r="E114" s="1" t="s">
        <v>626</v>
      </c>
      <c r="F114" s="19" t="s">
        <v>262</v>
      </c>
      <c r="G114" s="101">
        <v>2000</v>
      </c>
      <c r="H114" s="21">
        <v>44936</v>
      </c>
      <c r="I114" s="22" t="s">
        <v>46</v>
      </c>
      <c r="J114" s="23" t="s">
        <v>210</v>
      </c>
    </row>
    <row r="115" spans="2:10" ht="15" x14ac:dyDescent="0.25">
      <c r="B115" s="87" t="s">
        <v>495</v>
      </c>
      <c r="C115" s="19" t="s">
        <v>121</v>
      </c>
      <c r="D115" s="19" t="s">
        <v>347</v>
      </c>
      <c r="E115" s="2" t="s">
        <v>3</v>
      </c>
      <c r="F115" s="19" t="s">
        <v>262</v>
      </c>
      <c r="G115" s="101">
        <v>2000</v>
      </c>
      <c r="H115" s="21">
        <v>40107</v>
      </c>
      <c r="I115" s="22" t="s">
        <v>46</v>
      </c>
      <c r="J115" s="23" t="s">
        <v>330</v>
      </c>
    </row>
    <row r="116" spans="2:10" ht="15" x14ac:dyDescent="0.25">
      <c r="B116" s="93" t="s">
        <v>585</v>
      </c>
      <c r="C116" s="19" t="s">
        <v>260</v>
      </c>
      <c r="D116" s="19" t="s">
        <v>437</v>
      </c>
      <c r="E116" s="2" t="s">
        <v>261</v>
      </c>
      <c r="F116" s="19" t="s">
        <v>194</v>
      </c>
      <c r="G116" s="101">
        <v>2000</v>
      </c>
      <c r="H116" s="21">
        <v>44558</v>
      </c>
      <c r="I116" s="22" t="s">
        <v>46</v>
      </c>
      <c r="J116" s="23" t="s">
        <v>210</v>
      </c>
    </row>
    <row r="117" spans="2:10" ht="15" x14ac:dyDescent="0.25">
      <c r="B117" s="93" t="s">
        <v>569</v>
      </c>
      <c r="C117" s="19" t="s">
        <v>214</v>
      </c>
      <c r="D117" s="19" t="s">
        <v>421</v>
      </c>
      <c r="E117" s="1" t="s">
        <v>212</v>
      </c>
      <c r="F117" s="19" t="s">
        <v>185</v>
      </c>
      <c r="G117" s="101">
        <v>1500</v>
      </c>
      <c r="H117" s="21">
        <v>44319</v>
      </c>
      <c r="I117" s="22" t="s">
        <v>46</v>
      </c>
      <c r="J117" s="23" t="s">
        <v>68</v>
      </c>
    </row>
    <row r="118" spans="2:10" ht="15" x14ac:dyDescent="0.25">
      <c r="B118" s="78" t="s">
        <v>545</v>
      </c>
      <c r="C118" s="19" t="s">
        <v>165</v>
      </c>
      <c r="D118" s="19" t="s">
        <v>397</v>
      </c>
      <c r="E118" s="2" t="s">
        <v>100</v>
      </c>
      <c r="F118" s="19" t="s">
        <v>310</v>
      </c>
      <c r="G118" s="101">
        <v>1000</v>
      </c>
      <c r="H118" s="4">
        <v>44025</v>
      </c>
      <c r="I118" s="22" t="s">
        <v>46</v>
      </c>
      <c r="J118" s="23" t="s">
        <v>68</v>
      </c>
    </row>
    <row r="119" spans="2:10" ht="15" x14ac:dyDescent="0.25">
      <c r="B119" s="81" t="s">
        <v>564</v>
      </c>
      <c r="C119" s="19" t="s">
        <v>52</v>
      </c>
      <c r="D119" s="19" t="s">
        <v>416</v>
      </c>
      <c r="E119" s="1" t="s">
        <v>200</v>
      </c>
      <c r="F119" s="19" t="s">
        <v>311</v>
      </c>
      <c r="G119" s="101">
        <v>1000</v>
      </c>
      <c r="H119" s="21">
        <v>44256</v>
      </c>
      <c r="I119" s="22" t="s">
        <v>46</v>
      </c>
      <c r="J119" s="23" t="s">
        <v>68</v>
      </c>
    </row>
    <row r="120" spans="2:10" ht="15" x14ac:dyDescent="0.25">
      <c r="B120" s="88" t="s">
        <v>590</v>
      </c>
      <c r="C120" s="19" t="s">
        <v>276</v>
      </c>
      <c r="D120" s="19" t="s">
        <v>442</v>
      </c>
      <c r="E120" s="2" t="s">
        <v>277</v>
      </c>
      <c r="F120" s="19" t="s">
        <v>91</v>
      </c>
      <c r="G120" s="101">
        <v>1000</v>
      </c>
      <c r="H120" s="21">
        <v>44728</v>
      </c>
      <c r="I120" s="22" t="s">
        <v>46</v>
      </c>
      <c r="J120" s="23" t="s">
        <v>68</v>
      </c>
    </row>
    <row r="121" spans="2:10" ht="15" x14ac:dyDescent="0.25">
      <c r="B121" s="88" t="s">
        <v>596</v>
      </c>
      <c r="C121" s="19" t="s">
        <v>294</v>
      </c>
      <c r="D121" s="19" t="s">
        <v>448</v>
      </c>
      <c r="E121" s="1" t="s">
        <v>295</v>
      </c>
      <c r="F121" s="19" t="s">
        <v>314</v>
      </c>
      <c r="G121" s="101">
        <v>1500</v>
      </c>
      <c r="H121" s="21">
        <v>44805</v>
      </c>
      <c r="I121" s="22" t="s">
        <v>46</v>
      </c>
      <c r="J121" s="23" t="s">
        <v>210</v>
      </c>
    </row>
    <row r="122" spans="2:10" ht="15" x14ac:dyDescent="0.25">
      <c r="B122" s="88" t="s">
        <v>549</v>
      </c>
      <c r="C122" s="19" t="s">
        <v>169</v>
      </c>
      <c r="D122" s="19" t="s">
        <v>401</v>
      </c>
      <c r="E122" s="1" t="s">
        <v>105</v>
      </c>
      <c r="F122" s="19" t="s">
        <v>108</v>
      </c>
      <c r="G122" s="101">
        <v>1500</v>
      </c>
      <c r="H122" s="21">
        <v>44075</v>
      </c>
      <c r="I122" s="22" t="s">
        <v>46</v>
      </c>
      <c r="J122" s="23" t="s">
        <v>68</v>
      </c>
    </row>
    <row r="123" spans="2:10" ht="15" x14ac:dyDescent="0.25">
      <c r="B123" s="88" t="s">
        <v>529</v>
      </c>
      <c r="C123" s="19" t="s">
        <v>150</v>
      </c>
      <c r="D123" s="19" t="s">
        <v>381</v>
      </c>
      <c r="E123" s="1" t="s">
        <v>58</v>
      </c>
      <c r="F123" s="19" t="s">
        <v>236</v>
      </c>
      <c r="G123" s="101">
        <v>3000</v>
      </c>
      <c r="H123" s="21">
        <v>43955</v>
      </c>
      <c r="I123" s="22" t="s">
        <v>46</v>
      </c>
      <c r="J123" s="23" t="s">
        <v>68</v>
      </c>
    </row>
    <row r="124" spans="2:10" ht="15" x14ac:dyDescent="0.25">
      <c r="B124" s="81" t="s">
        <v>593</v>
      </c>
      <c r="C124" s="19" t="s">
        <v>284</v>
      </c>
      <c r="D124" s="19" t="s">
        <v>445</v>
      </c>
      <c r="E124" s="1" t="s">
        <v>289</v>
      </c>
      <c r="F124" s="19" t="s">
        <v>630</v>
      </c>
      <c r="G124" s="101">
        <v>800</v>
      </c>
      <c r="H124" s="21">
        <v>44777</v>
      </c>
      <c r="I124" s="22" t="s">
        <v>46</v>
      </c>
      <c r="J124" s="23" t="s">
        <v>210</v>
      </c>
    </row>
    <row r="125" spans="2:10" ht="15" x14ac:dyDescent="0.25">
      <c r="B125" s="89" t="s">
        <v>548</v>
      </c>
      <c r="C125" s="19" t="s">
        <v>168</v>
      </c>
      <c r="D125" s="19" t="s">
        <v>400</v>
      </c>
      <c r="E125" s="90" t="s">
        <v>103</v>
      </c>
      <c r="F125" s="91" t="s">
        <v>308</v>
      </c>
      <c r="G125" s="101">
        <v>1100</v>
      </c>
      <c r="H125" s="92">
        <v>44067</v>
      </c>
      <c r="I125" s="22" t="s">
        <v>46</v>
      </c>
      <c r="J125" s="23" t="s">
        <v>68</v>
      </c>
    </row>
    <row r="126" spans="2:10" ht="15" x14ac:dyDescent="0.25">
      <c r="B126" s="45" t="s">
        <v>572</v>
      </c>
      <c r="C126" s="19" t="s">
        <v>232</v>
      </c>
      <c r="D126" s="19" t="s">
        <v>424</v>
      </c>
      <c r="E126" s="46" t="s">
        <v>217</v>
      </c>
      <c r="F126" s="47" t="s">
        <v>81</v>
      </c>
      <c r="G126" s="101">
        <v>1000</v>
      </c>
      <c r="H126" s="48">
        <v>44356</v>
      </c>
      <c r="I126" s="22" t="s">
        <v>46</v>
      </c>
      <c r="J126" s="23" t="s">
        <v>68</v>
      </c>
    </row>
    <row r="127" spans="2:10" ht="15" x14ac:dyDescent="0.25">
      <c r="B127" s="13" t="s">
        <v>514</v>
      </c>
      <c r="C127" s="19" t="s">
        <v>137</v>
      </c>
      <c r="D127" s="19" t="s">
        <v>366</v>
      </c>
      <c r="E127" s="32" t="s">
        <v>16</v>
      </c>
      <c r="F127" s="33" t="s">
        <v>262</v>
      </c>
      <c r="G127" s="101">
        <v>2700</v>
      </c>
      <c r="H127" s="34">
        <v>42506</v>
      </c>
      <c r="I127" s="22" t="s">
        <v>46</v>
      </c>
      <c r="J127" s="35" t="s">
        <v>210</v>
      </c>
    </row>
    <row r="128" spans="2:10" ht="15" x14ac:dyDescent="0.25">
      <c r="B128" s="87" t="s">
        <v>571</v>
      </c>
      <c r="C128" s="19" t="s">
        <v>231</v>
      </c>
      <c r="D128" s="19" t="s">
        <v>423</v>
      </c>
      <c r="E128" s="2" t="s">
        <v>216</v>
      </c>
      <c r="F128" s="19" t="s">
        <v>78</v>
      </c>
      <c r="G128" s="101">
        <v>750</v>
      </c>
      <c r="H128" s="21">
        <v>44356</v>
      </c>
      <c r="I128" s="22" t="s">
        <v>46</v>
      </c>
      <c r="J128" s="23" t="s">
        <v>68</v>
      </c>
    </row>
    <row r="129" spans="2:10" ht="15" x14ac:dyDescent="0.25">
      <c r="B129" s="89" t="s">
        <v>609</v>
      </c>
      <c r="C129" s="19" t="s">
        <v>322</v>
      </c>
      <c r="D129" s="19" t="s">
        <v>463</v>
      </c>
      <c r="E129" s="90" t="s">
        <v>327</v>
      </c>
      <c r="F129" s="91" t="s">
        <v>235</v>
      </c>
      <c r="G129" s="101">
        <v>1650</v>
      </c>
      <c r="H129" s="92">
        <v>44872</v>
      </c>
      <c r="I129" s="22" t="s">
        <v>46</v>
      </c>
      <c r="J129" s="23" t="s">
        <v>210</v>
      </c>
    </row>
    <row r="130" spans="2:10" ht="15" x14ac:dyDescent="0.25">
      <c r="B130" s="13" t="s">
        <v>602</v>
      </c>
      <c r="C130" s="19" t="s">
        <v>315</v>
      </c>
      <c r="D130" s="19" t="s">
        <v>456</v>
      </c>
      <c r="E130" s="32" t="s">
        <v>302</v>
      </c>
      <c r="F130" s="33" t="s">
        <v>76</v>
      </c>
      <c r="G130" s="101">
        <v>700</v>
      </c>
      <c r="H130" s="34">
        <v>44837</v>
      </c>
      <c r="I130" s="22" t="s">
        <v>46</v>
      </c>
      <c r="J130" s="23" t="s">
        <v>210</v>
      </c>
    </row>
    <row r="131" spans="2:10" ht="15" x14ac:dyDescent="0.25">
      <c r="B131" s="88" t="s">
        <v>594</v>
      </c>
      <c r="C131" s="19" t="s">
        <v>285</v>
      </c>
      <c r="D131" s="19" t="s">
        <v>446</v>
      </c>
      <c r="E131" s="1" t="s">
        <v>290</v>
      </c>
      <c r="F131" s="19" t="s">
        <v>91</v>
      </c>
      <c r="G131" s="101">
        <v>800</v>
      </c>
      <c r="H131" s="21">
        <v>44789</v>
      </c>
      <c r="I131" s="22" t="s">
        <v>46</v>
      </c>
      <c r="J131" s="23" t="s">
        <v>210</v>
      </c>
    </row>
    <row r="132" spans="2:10" ht="15" x14ac:dyDescent="0.25">
      <c r="B132" s="88" t="s">
        <v>599</v>
      </c>
      <c r="C132" s="19" t="s">
        <v>452</v>
      </c>
      <c r="D132" s="19" t="s">
        <v>453</v>
      </c>
      <c r="E132" s="2" t="s">
        <v>297</v>
      </c>
      <c r="F132" s="19" t="s">
        <v>86</v>
      </c>
      <c r="G132" s="101">
        <v>675</v>
      </c>
      <c r="H132" s="21">
        <v>44832</v>
      </c>
      <c r="I132" s="22" t="s">
        <v>46</v>
      </c>
      <c r="J132" s="23" t="s">
        <v>210</v>
      </c>
    </row>
    <row r="133" spans="2:10" ht="15" x14ac:dyDescent="0.25">
      <c r="B133" s="87" t="s">
        <v>610</v>
      </c>
      <c r="C133" s="19" t="s">
        <v>323</v>
      </c>
      <c r="D133" s="19" t="s">
        <v>464</v>
      </c>
      <c r="E133" s="1" t="s">
        <v>328</v>
      </c>
      <c r="F133" s="19" t="s">
        <v>77</v>
      </c>
      <c r="G133" s="101">
        <v>700</v>
      </c>
      <c r="H133" s="21">
        <v>44883</v>
      </c>
      <c r="I133" s="22" t="s">
        <v>46</v>
      </c>
      <c r="J133" s="23" t="s">
        <v>210</v>
      </c>
    </row>
    <row r="134" spans="2:10" ht="15" x14ac:dyDescent="0.25">
      <c r="B134" s="82">
        <v>169</v>
      </c>
      <c r="C134" s="19" t="s">
        <v>472</v>
      </c>
      <c r="D134" s="19" t="s">
        <v>473</v>
      </c>
      <c r="E134" s="83" t="s">
        <v>624</v>
      </c>
      <c r="F134" s="84" t="s">
        <v>630</v>
      </c>
      <c r="G134" s="101">
        <v>700</v>
      </c>
      <c r="H134" s="85">
        <v>44929</v>
      </c>
      <c r="I134" s="22" t="s">
        <v>46</v>
      </c>
      <c r="J134" s="86" t="s">
        <v>210</v>
      </c>
    </row>
    <row r="135" spans="2:10" ht="15" x14ac:dyDescent="0.25">
      <c r="B135" s="88" t="s">
        <v>586</v>
      </c>
      <c r="C135" s="19" t="s">
        <v>266</v>
      </c>
      <c r="D135" s="19" t="s">
        <v>438</v>
      </c>
      <c r="E135" s="1" t="s">
        <v>264</v>
      </c>
      <c r="F135" s="19" t="s">
        <v>78</v>
      </c>
      <c r="G135" s="101">
        <v>800</v>
      </c>
      <c r="H135" s="21">
        <v>44641</v>
      </c>
      <c r="I135" s="22" t="s">
        <v>46</v>
      </c>
      <c r="J135" s="23" t="s">
        <v>68</v>
      </c>
    </row>
    <row r="136" spans="2:10" ht="15" x14ac:dyDescent="0.25">
      <c r="B136" s="80" t="s">
        <v>568</v>
      </c>
      <c r="C136" s="19" t="s">
        <v>203</v>
      </c>
      <c r="D136" s="19" t="s">
        <v>420</v>
      </c>
      <c r="E136" s="1" t="s">
        <v>207</v>
      </c>
      <c r="F136" s="19" t="s">
        <v>91</v>
      </c>
      <c r="G136" s="101">
        <v>750</v>
      </c>
      <c r="H136" s="21">
        <v>44312</v>
      </c>
      <c r="I136" s="22" t="s">
        <v>46</v>
      </c>
      <c r="J136" s="23" t="s">
        <v>68</v>
      </c>
    </row>
    <row r="137" spans="2:10" ht="15" x14ac:dyDescent="0.25">
      <c r="B137" s="82" t="s">
        <v>601</v>
      </c>
      <c r="C137" s="19" t="s">
        <v>299</v>
      </c>
      <c r="D137" s="19" t="s">
        <v>455</v>
      </c>
      <c r="E137" s="83" t="s">
        <v>301</v>
      </c>
      <c r="F137" s="84" t="s">
        <v>262</v>
      </c>
      <c r="G137" s="101">
        <v>2000</v>
      </c>
      <c r="H137" s="85">
        <v>44837</v>
      </c>
      <c r="I137" s="22" t="s">
        <v>46</v>
      </c>
      <c r="J137" s="86" t="s">
        <v>210</v>
      </c>
    </row>
    <row r="138" spans="2:10" ht="15" x14ac:dyDescent="0.25">
      <c r="B138" s="80" t="s">
        <v>579</v>
      </c>
      <c r="C138" s="19" t="s">
        <v>241</v>
      </c>
      <c r="D138" s="19" t="s">
        <v>431</v>
      </c>
      <c r="E138" s="2" t="s">
        <v>245</v>
      </c>
      <c r="F138" s="19" t="s">
        <v>633</v>
      </c>
      <c r="G138" s="101">
        <v>1200</v>
      </c>
      <c r="H138" s="21">
        <v>44438</v>
      </c>
      <c r="I138" s="22" t="s">
        <v>46</v>
      </c>
      <c r="J138" s="23" t="s">
        <v>68</v>
      </c>
    </row>
    <row r="139" spans="2:10" ht="15" x14ac:dyDescent="0.25">
      <c r="B139" s="93" t="s">
        <v>600</v>
      </c>
      <c r="C139" s="19" t="s">
        <v>298</v>
      </c>
      <c r="D139" s="19" t="s">
        <v>454</v>
      </c>
      <c r="E139" s="1" t="s">
        <v>300</v>
      </c>
      <c r="F139" s="19" t="s">
        <v>91</v>
      </c>
      <c r="G139" s="101">
        <v>1000</v>
      </c>
      <c r="H139" s="21">
        <v>44837</v>
      </c>
      <c r="I139" s="22" t="s">
        <v>46</v>
      </c>
      <c r="J139" s="23" t="s">
        <v>210</v>
      </c>
    </row>
    <row r="140" spans="2:10" ht="15" x14ac:dyDescent="0.25">
      <c r="B140" s="88" t="s">
        <v>597</v>
      </c>
      <c r="C140" s="19" t="s">
        <v>287</v>
      </c>
      <c r="D140" s="19" t="s">
        <v>449</v>
      </c>
      <c r="E140" s="2" t="s">
        <v>292</v>
      </c>
      <c r="F140" s="19" t="s">
        <v>293</v>
      </c>
      <c r="G140" s="101">
        <v>800</v>
      </c>
      <c r="H140" s="21">
        <v>44802</v>
      </c>
      <c r="I140" s="22" t="s">
        <v>46</v>
      </c>
      <c r="J140" s="23" t="s">
        <v>210</v>
      </c>
    </row>
    <row r="141" spans="2:10" ht="15" x14ac:dyDescent="0.25">
      <c r="B141" s="93" t="s">
        <v>566</v>
      </c>
      <c r="C141" s="19" t="s">
        <v>160</v>
      </c>
      <c r="D141" s="19" t="s">
        <v>418</v>
      </c>
      <c r="E141" s="2" t="s">
        <v>205</v>
      </c>
      <c r="F141" s="19" t="s">
        <v>185</v>
      </c>
      <c r="G141" s="101">
        <v>1500</v>
      </c>
      <c r="H141" s="21">
        <v>44291</v>
      </c>
      <c r="I141" s="22" t="s">
        <v>46</v>
      </c>
      <c r="J141" s="23" t="s">
        <v>210</v>
      </c>
    </row>
    <row r="142" spans="2:10" ht="15" x14ac:dyDescent="0.25">
      <c r="B142" s="93" t="s">
        <v>598</v>
      </c>
      <c r="C142" s="19" t="s">
        <v>450</v>
      </c>
      <c r="D142" s="19" t="s">
        <v>451</v>
      </c>
      <c r="E142" s="1" t="s">
        <v>296</v>
      </c>
      <c r="F142" s="19" t="s">
        <v>308</v>
      </c>
      <c r="G142" s="101">
        <v>800</v>
      </c>
      <c r="H142" s="21">
        <v>44805</v>
      </c>
      <c r="I142" s="22" t="s">
        <v>46</v>
      </c>
      <c r="J142" s="23" t="s">
        <v>210</v>
      </c>
    </row>
    <row r="143" spans="2:10" ht="15" x14ac:dyDescent="0.25">
      <c r="B143" s="87" t="s">
        <v>584</v>
      </c>
      <c r="C143" s="19" t="s">
        <v>255</v>
      </c>
      <c r="D143" s="19" t="s">
        <v>436</v>
      </c>
      <c r="E143" s="1" t="s">
        <v>257</v>
      </c>
      <c r="F143" s="19" t="s">
        <v>259</v>
      </c>
      <c r="G143" s="101">
        <v>1300</v>
      </c>
      <c r="H143" s="21">
        <v>44515</v>
      </c>
      <c r="I143" s="22" t="s">
        <v>46</v>
      </c>
      <c r="J143" s="23" t="s">
        <v>68</v>
      </c>
    </row>
    <row r="144" spans="2:10" ht="15" x14ac:dyDescent="0.25">
      <c r="B144" s="89" t="s">
        <v>614</v>
      </c>
      <c r="C144" s="19" t="s">
        <v>468</v>
      </c>
      <c r="D144" s="19" t="s">
        <v>469</v>
      </c>
      <c r="E144" s="90" t="s">
        <v>622</v>
      </c>
      <c r="F144" s="91" t="s">
        <v>177</v>
      </c>
      <c r="G144" s="101">
        <v>3000</v>
      </c>
      <c r="H144" s="92">
        <v>44929</v>
      </c>
      <c r="I144" s="22" t="s">
        <v>46</v>
      </c>
      <c r="J144" s="23" t="s">
        <v>210</v>
      </c>
    </row>
    <row r="145" spans="2:10" ht="15" x14ac:dyDescent="0.25">
      <c r="B145" s="88" t="s">
        <v>576</v>
      </c>
      <c r="C145" s="19" t="s">
        <v>238</v>
      </c>
      <c r="D145" s="19" t="s">
        <v>428</v>
      </c>
      <c r="E145" s="1" t="s">
        <v>242</v>
      </c>
      <c r="F145" s="19" t="s">
        <v>312</v>
      </c>
      <c r="G145" s="101">
        <v>2800</v>
      </c>
      <c r="H145" s="21">
        <v>44410</v>
      </c>
      <c r="I145" s="22" t="s">
        <v>46</v>
      </c>
      <c r="J145" s="23" t="s">
        <v>68</v>
      </c>
    </row>
    <row r="146" spans="2:10" ht="15" x14ac:dyDescent="0.25">
      <c r="B146" s="12" t="s">
        <v>616</v>
      </c>
      <c r="C146" s="19" t="s">
        <v>160</v>
      </c>
      <c r="D146" s="19" t="s">
        <v>474</v>
      </c>
      <c r="E146" s="2" t="s">
        <v>625</v>
      </c>
      <c r="F146" s="25" t="s">
        <v>635</v>
      </c>
      <c r="G146" s="101">
        <v>1500</v>
      </c>
      <c r="H146" s="26">
        <v>44931</v>
      </c>
      <c r="I146" s="22" t="s">
        <v>46</v>
      </c>
      <c r="J146" s="23" t="s">
        <v>210</v>
      </c>
    </row>
    <row r="147" spans="2:10" x14ac:dyDescent="0.25">
      <c r="B147" s="74" t="s">
        <v>251</v>
      </c>
      <c r="C147" s="75">
        <f>SUBTOTAL(103,Tabla1[NOMBRE])</f>
        <v>139</v>
      </c>
      <c r="D147" s="75"/>
      <c r="E147" s="74"/>
      <c r="F147" s="67"/>
      <c r="G147" s="76">
        <f>SUBTOTAL(109,Tabla1[SUELDO MENSUAL])</f>
        <v>223675</v>
      </c>
      <c r="H147" s="75"/>
      <c r="I147" s="75"/>
      <c r="J147" s="77"/>
    </row>
  </sheetData>
  <mergeCells count="4">
    <mergeCell ref="B5:J5"/>
    <mergeCell ref="B4:J4"/>
    <mergeCell ref="B2:J2"/>
    <mergeCell ref="B1:J1"/>
  </mergeCells>
  <conditionalFormatting sqref="B36">
    <cfRule type="duplicateValues" dxfId="353" priority="44"/>
  </conditionalFormatting>
  <conditionalFormatting sqref="B148:B1048576 B1:B7">
    <cfRule type="duplicateValues" dxfId="352" priority="57"/>
  </conditionalFormatting>
  <conditionalFormatting sqref="B99:B100">
    <cfRule type="duplicateValues" dxfId="351" priority="59"/>
  </conditionalFormatting>
  <conditionalFormatting sqref="B8:B146">
    <cfRule type="duplicateValues" dxfId="350" priority="83"/>
  </conditionalFormatting>
  <printOptions horizontalCentered="1"/>
  <pageMargins left="0" right="0" top="0.48" bottom="0.54" header="0.3" footer="0.3"/>
  <pageSetup paperSize="5" scale="68" fitToHeight="0" orientation="landscape" r:id="rId1"/>
  <headerFooter>
    <oddHeader>&amp;R&amp;10Actualizado  el  &amp;D a las &amp;T</oddHeader>
    <oddFooter>&amp;C&amp;10Página &amp;P de &amp;N</oddFooter>
  </headerFooter>
  <ignoredErrors>
    <ignoredError sqref="B8:B146" numberStoredAsText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9"/>
  <sheetViews>
    <sheetView showGridLines="0" showRuler="0" zoomScale="75" zoomScaleNormal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F22" sqref="F22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4" width="25.85546875" style="1" customWidth="1"/>
    <col min="5" max="5" width="18.85546875" style="6" customWidth="1"/>
    <col min="6" max="6" width="85" style="49" customWidth="1"/>
    <col min="7" max="7" width="16" style="1" customWidth="1"/>
    <col min="8" max="8" width="19" style="50" customWidth="1"/>
    <col min="9" max="9" width="18.140625" style="50" customWidth="1"/>
    <col min="10" max="10" width="22.140625" style="1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102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803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102" t="s">
        <v>525</v>
      </c>
      <c r="C8" s="19" t="s">
        <v>146</v>
      </c>
      <c r="D8" s="19" t="s">
        <v>802</v>
      </c>
      <c r="E8" s="2" t="s">
        <v>49</v>
      </c>
      <c r="F8" s="19" t="s">
        <v>93</v>
      </c>
      <c r="G8" s="104">
        <v>6000</v>
      </c>
      <c r="H8" s="21">
        <v>43943</v>
      </c>
      <c r="I8" s="22" t="s">
        <v>46</v>
      </c>
      <c r="J8" s="23" t="s">
        <v>68</v>
      </c>
    </row>
    <row r="9" spans="2:10" ht="15" x14ac:dyDescent="0.25">
      <c r="B9" s="102" t="s">
        <v>526</v>
      </c>
      <c r="C9" s="19" t="s">
        <v>147</v>
      </c>
      <c r="D9" s="19" t="s">
        <v>801</v>
      </c>
      <c r="E9" s="2" t="s">
        <v>55</v>
      </c>
      <c r="F9" s="19" t="s">
        <v>94</v>
      </c>
      <c r="G9" s="104">
        <v>3500</v>
      </c>
      <c r="H9" s="21">
        <v>43955</v>
      </c>
      <c r="I9" s="22" t="s">
        <v>46</v>
      </c>
      <c r="J9" s="23" t="s">
        <v>68</v>
      </c>
    </row>
    <row r="10" spans="2:10" ht="15" x14ac:dyDescent="0.25">
      <c r="B10" s="89" t="s">
        <v>573</v>
      </c>
      <c r="C10" s="19" t="s">
        <v>222</v>
      </c>
      <c r="D10" s="19" t="s">
        <v>800</v>
      </c>
      <c r="E10" s="90" t="s">
        <v>218</v>
      </c>
      <c r="F10" s="91" t="s">
        <v>185</v>
      </c>
      <c r="G10" s="105">
        <v>1500</v>
      </c>
      <c r="H10" s="92">
        <v>44363</v>
      </c>
      <c r="I10" s="22" t="s">
        <v>46</v>
      </c>
      <c r="J10" s="23" t="s">
        <v>68</v>
      </c>
    </row>
    <row r="11" spans="2:10" ht="15" x14ac:dyDescent="0.25">
      <c r="B11" s="102" t="s">
        <v>591</v>
      </c>
      <c r="C11" s="19" t="s">
        <v>278</v>
      </c>
      <c r="D11" s="19" t="s">
        <v>799</v>
      </c>
      <c r="E11" s="2" t="s">
        <v>280</v>
      </c>
      <c r="F11" s="19" t="s">
        <v>177</v>
      </c>
      <c r="G11" s="104">
        <v>3000</v>
      </c>
      <c r="H11" s="21">
        <v>44760</v>
      </c>
      <c r="I11" s="22" t="s">
        <v>46</v>
      </c>
      <c r="J11" s="23" t="s">
        <v>210</v>
      </c>
    </row>
    <row r="12" spans="2:10" ht="15" x14ac:dyDescent="0.25">
      <c r="B12" s="102" t="s">
        <v>539</v>
      </c>
      <c r="C12" s="19" t="s">
        <v>159</v>
      </c>
      <c r="D12" s="19" t="s">
        <v>798</v>
      </c>
      <c r="E12" s="1" t="s">
        <v>67</v>
      </c>
      <c r="F12" s="19" t="s">
        <v>262</v>
      </c>
      <c r="G12" s="104">
        <v>2300</v>
      </c>
      <c r="H12" s="21">
        <v>43976</v>
      </c>
      <c r="I12" s="22" t="s">
        <v>46</v>
      </c>
      <c r="J12" s="23" t="s">
        <v>68</v>
      </c>
    </row>
    <row r="13" spans="2:10" ht="15" x14ac:dyDescent="0.25">
      <c r="B13" s="102" t="s">
        <v>582</v>
      </c>
      <c r="C13" s="19" t="s">
        <v>252</v>
      </c>
      <c r="D13" s="19" t="s">
        <v>797</v>
      </c>
      <c r="E13" s="1" t="s">
        <v>253</v>
      </c>
      <c r="F13" s="19" t="s">
        <v>175</v>
      </c>
      <c r="G13" s="104">
        <v>2300</v>
      </c>
      <c r="H13" s="21">
        <v>44470</v>
      </c>
      <c r="I13" s="22" t="s">
        <v>46</v>
      </c>
      <c r="J13" s="23" t="s">
        <v>210</v>
      </c>
    </row>
    <row r="14" spans="2:10" ht="15" x14ac:dyDescent="0.25">
      <c r="B14" s="102" t="s">
        <v>532</v>
      </c>
      <c r="C14" s="19" t="s">
        <v>265</v>
      </c>
      <c r="D14" s="19" t="s">
        <v>796</v>
      </c>
      <c r="E14" s="1" t="s">
        <v>263</v>
      </c>
      <c r="F14" s="19" t="s">
        <v>199</v>
      </c>
      <c r="G14" s="104">
        <v>1500</v>
      </c>
      <c r="H14" s="21">
        <v>43956</v>
      </c>
      <c r="I14" s="22" t="s">
        <v>46</v>
      </c>
      <c r="J14" s="23" t="s">
        <v>68</v>
      </c>
    </row>
    <row r="15" spans="2:10" ht="15" x14ac:dyDescent="0.25">
      <c r="B15" s="89" t="s">
        <v>501</v>
      </c>
      <c r="C15" s="19" t="s">
        <v>52</v>
      </c>
      <c r="D15" s="19" t="s">
        <v>795</v>
      </c>
      <c r="E15" s="90" t="s">
        <v>18</v>
      </c>
      <c r="F15" s="91" t="s">
        <v>85</v>
      </c>
      <c r="G15" s="104">
        <v>2300</v>
      </c>
      <c r="H15" s="92">
        <v>40513</v>
      </c>
      <c r="I15" s="22" t="s">
        <v>46</v>
      </c>
      <c r="J15" s="23" t="s">
        <v>68</v>
      </c>
    </row>
    <row r="16" spans="2:10" ht="15" x14ac:dyDescent="0.25">
      <c r="B16" s="102" t="s">
        <v>595</v>
      </c>
      <c r="C16" s="19" t="s">
        <v>286</v>
      </c>
      <c r="D16" s="19" t="s">
        <v>794</v>
      </c>
      <c r="E16" s="2" t="s">
        <v>291</v>
      </c>
      <c r="F16" s="19" t="s">
        <v>91</v>
      </c>
      <c r="G16" s="104">
        <v>1200</v>
      </c>
      <c r="H16" s="4">
        <v>44795</v>
      </c>
      <c r="I16" s="22" t="s">
        <v>46</v>
      </c>
      <c r="J16" s="23" t="s">
        <v>210</v>
      </c>
    </row>
    <row r="17" spans="2:10" ht="15" x14ac:dyDescent="0.25">
      <c r="B17" s="102" t="s">
        <v>500</v>
      </c>
      <c r="C17" s="19" t="s">
        <v>124</v>
      </c>
      <c r="D17" s="19" t="s">
        <v>793</v>
      </c>
      <c r="E17" s="1" t="s">
        <v>5</v>
      </c>
      <c r="F17" s="19" t="s">
        <v>81</v>
      </c>
      <c r="G17" s="104">
        <v>1000</v>
      </c>
      <c r="H17" s="21">
        <v>40406</v>
      </c>
      <c r="I17" s="22" t="s">
        <v>46</v>
      </c>
      <c r="J17" s="23" t="s">
        <v>68</v>
      </c>
    </row>
    <row r="18" spans="2:10" ht="15" x14ac:dyDescent="0.25">
      <c r="B18" s="89" t="s">
        <v>488</v>
      </c>
      <c r="C18" s="19" t="s">
        <v>114</v>
      </c>
      <c r="D18" s="19" t="s">
        <v>792</v>
      </c>
      <c r="E18" s="90" t="s">
        <v>2</v>
      </c>
      <c r="F18" s="91" t="s">
        <v>81</v>
      </c>
      <c r="G18" s="104">
        <v>800</v>
      </c>
      <c r="H18" s="92">
        <v>39874</v>
      </c>
      <c r="I18" s="22" t="s">
        <v>46</v>
      </c>
      <c r="J18" s="23" t="s">
        <v>68</v>
      </c>
    </row>
    <row r="19" spans="2:10" ht="15" x14ac:dyDescent="0.25">
      <c r="B19" s="102" t="s">
        <v>592</v>
      </c>
      <c r="C19" s="19" t="s">
        <v>279</v>
      </c>
      <c r="D19" s="19" t="s">
        <v>791</v>
      </c>
      <c r="E19" s="2" t="s">
        <v>281</v>
      </c>
      <c r="F19" s="19" t="s">
        <v>282</v>
      </c>
      <c r="G19" s="104">
        <v>1050</v>
      </c>
      <c r="H19" s="21">
        <v>44760</v>
      </c>
      <c r="I19" s="22" t="s">
        <v>46</v>
      </c>
      <c r="J19" s="23" t="s">
        <v>210</v>
      </c>
    </row>
    <row r="20" spans="2:10" ht="15" x14ac:dyDescent="0.25">
      <c r="B20" s="89" t="s">
        <v>487</v>
      </c>
      <c r="C20" s="19" t="s">
        <v>113</v>
      </c>
      <c r="D20" s="19" t="s">
        <v>790</v>
      </c>
      <c r="E20" s="90" t="s">
        <v>6</v>
      </c>
      <c r="F20" s="91" t="s">
        <v>77</v>
      </c>
      <c r="G20" s="104">
        <v>900</v>
      </c>
      <c r="H20" s="92">
        <v>39874</v>
      </c>
      <c r="I20" s="22" t="s">
        <v>46</v>
      </c>
      <c r="J20" s="23" t="s">
        <v>68</v>
      </c>
    </row>
    <row r="21" spans="2:10" ht="15" x14ac:dyDescent="0.25">
      <c r="B21" s="102" t="s">
        <v>490</v>
      </c>
      <c r="C21" s="19" t="s">
        <v>116</v>
      </c>
      <c r="D21" s="19" t="s">
        <v>789</v>
      </c>
      <c r="E21" s="2" t="s">
        <v>19</v>
      </c>
      <c r="F21" s="19" t="s">
        <v>80</v>
      </c>
      <c r="G21" s="104">
        <v>850</v>
      </c>
      <c r="H21" s="21">
        <v>39888</v>
      </c>
      <c r="I21" s="22" t="s">
        <v>46</v>
      </c>
      <c r="J21" s="23" t="s">
        <v>68</v>
      </c>
    </row>
    <row r="22" spans="2:10" ht="15" x14ac:dyDescent="0.25">
      <c r="B22" s="102" t="s">
        <v>502</v>
      </c>
      <c r="C22" s="19" t="s">
        <v>125</v>
      </c>
      <c r="D22" s="19" t="s">
        <v>788</v>
      </c>
      <c r="E22" s="2" t="s">
        <v>20</v>
      </c>
      <c r="F22" s="19" t="s">
        <v>262</v>
      </c>
      <c r="G22" s="104">
        <v>2300</v>
      </c>
      <c r="H22" s="21">
        <v>40575</v>
      </c>
      <c r="I22" s="22" t="s">
        <v>46</v>
      </c>
      <c r="J22" s="23" t="s">
        <v>68</v>
      </c>
    </row>
    <row r="23" spans="2:10" ht="15" x14ac:dyDescent="0.25">
      <c r="B23" s="102" t="s">
        <v>557</v>
      </c>
      <c r="C23" s="19" t="s">
        <v>229</v>
      </c>
      <c r="D23" s="19" t="s">
        <v>787</v>
      </c>
      <c r="E23" s="1" t="s">
        <v>183</v>
      </c>
      <c r="F23" s="19" t="s">
        <v>77</v>
      </c>
      <c r="G23" s="104">
        <v>750</v>
      </c>
      <c r="H23" s="21">
        <v>44194</v>
      </c>
      <c r="I23" s="22" t="s">
        <v>46</v>
      </c>
      <c r="J23" s="23" t="s">
        <v>68</v>
      </c>
    </row>
    <row r="24" spans="2:10" ht="15" x14ac:dyDescent="0.25">
      <c r="B24" s="102" t="s">
        <v>540</v>
      </c>
      <c r="C24" s="19" t="s">
        <v>160</v>
      </c>
      <c r="D24" s="19" t="s">
        <v>786</v>
      </c>
      <c r="E24" s="2" t="s">
        <v>71</v>
      </c>
      <c r="F24" s="19" t="s">
        <v>785</v>
      </c>
      <c r="G24" s="104">
        <v>2300</v>
      </c>
      <c r="H24" s="21">
        <v>43984</v>
      </c>
      <c r="I24" s="22" t="s">
        <v>46</v>
      </c>
      <c r="J24" s="23" t="s">
        <v>68</v>
      </c>
    </row>
    <row r="25" spans="2:10" ht="15" x14ac:dyDescent="0.25">
      <c r="B25" s="102" t="s">
        <v>511</v>
      </c>
      <c r="C25" s="19" t="s">
        <v>134</v>
      </c>
      <c r="D25" s="19" t="s">
        <v>784</v>
      </c>
      <c r="E25" s="1" t="s">
        <v>13</v>
      </c>
      <c r="F25" s="19" t="s">
        <v>235</v>
      </c>
      <c r="G25" s="104">
        <v>1800</v>
      </c>
      <c r="H25" s="21">
        <v>42221</v>
      </c>
      <c r="I25" s="22" t="s">
        <v>46</v>
      </c>
      <c r="J25" s="23" t="s">
        <v>68</v>
      </c>
    </row>
    <row r="26" spans="2:10" ht="15" x14ac:dyDescent="0.25">
      <c r="B26" s="102" t="s">
        <v>605</v>
      </c>
      <c r="C26" s="19" t="s">
        <v>318</v>
      </c>
      <c r="D26" s="19" t="s">
        <v>783</v>
      </c>
      <c r="E26" s="2" t="s">
        <v>305</v>
      </c>
      <c r="F26" s="19" t="s">
        <v>91</v>
      </c>
      <c r="G26" s="104">
        <v>800</v>
      </c>
      <c r="H26" s="21">
        <v>44844</v>
      </c>
      <c r="I26" s="22" t="s">
        <v>46</v>
      </c>
      <c r="J26" s="23" t="s">
        <v>210</v>
      </c>
    </row>
    <row r="27" spans="2:10" ht="15" x14ac:dyDescent="0.25">
      <c r="B27" s="102">
        <v>27</v>
      </c>
      <c r="C27" s="19" t="s">
        <v>110</v>
      </c>
      <c r="D27" s="19" t="s">
        <v>782</v>
      </c>
      <c r="E27" s="1" t="s">
        <v>21</v>
      </c>
      <c r="F27" s="19" t="s">
        <v>75</v>
      </c>
      <c r="G27" s="104">
        <v>2400</v>
      </c>
      <c r="H27" s="21">
        <v>39860</v>
      </c>
      <c r="I27" s="22" t="s">
        <v>46</v>
      </c>
      <c r="J27" s="23" t="s">
        <v>68</v>
      </c>
    </row>
    <row r="28" spans="2:10" ht="15" x14ac:dyDescent="0.25">
      <c r="B28" s="89" t="s">
        <v>604</v>
      </c>
      <c r="C28" s="19" t="s">
        <v>317</v>
      </c>
      <c r="D28" s="19" t="s">
        <v>781</v>
      </c>
      <c r="E28" s="90" t="s">
        <v>304</v>
      </c>
      <c r="F28" s="91" t="s">
        <v>262</v>
      </c>
      <c r="G28" s="104">
        <v>2300</v>
      </c>
      <c r="H28" s="92">
        <v>44837</v>
      </c>
      <c r="I28" s="22" t="s">
        <v>46</v>
      </c>
      <c r="J28" s="23" t="s">
        <v>210</v>
      </c>
    </row>
    <row r="29" spans="2:10" ht="15" x14ac:dyDescent="0.25">
      <c r="B29" s="102" t="s">
        <v>518</v>
      </c>
      <c r="C29" s="19" t="s">
        <v>141</v>
      </c>
      <c r="D29" s="19" t="s">
        <v>780</v>
      </c>
      <c r="E29" s="1" t="s">
        <v>17</v>
      </c>
      <c r="F29" s="19" t="s">
        <v>90</v>
      </c>
      <c r="G29" s="104">
        <v>3500</v>
      </c>
      <c r="H29" s="21">
        <v>42646</v>
      </c>
      <c r="I29" s="22" t="s">
        <v>46</v>
      </c>
      <c r="J29" s="23" t="s">
        <v>68</v>
      </c>
    </row>
    <row r="30" spans="2:10" ht="15" x14ac:dyDescent="0.25">
      <c r="B30" s="102" t="s">
        <v>485</v>
      </c>
      <c r="C30" s="19" t="s">
        <v>111</v>
      </c>
      <c r="D30" s="19" t="s">
        <v>779</v>
      </c>
      <c r="E30" s="2" t="s">
        <v>22</v>
      </c>
      <c r="F30" s="19" t="s">
        <v>778</v>
      </c>
      <c r="G30" s="104">
        <v>2400</v>
      </c>
      <c r="H30" s="21">
        <v>39860</v>
      </c>
      <c r="I30" s="22" t="s">
        <v>46</v>
      </c>
      <c r="J30" s="23" t="s">
        <v>68</v>
      </c>
    </row>
    <row r="31" spans="2:10" ht="15" x14ac:dyDescent="0.25">
      <c r="B31" s="102" t="s">
        <v>588</v>
      </c>
      <c r="C31" s="19" t="s">
        <v>275</v>
      </c>
      <c r="D31" s="19" t="s">
        <v>777</v>
      </c>
      <c r="E31" s="1" t="s">
        <v>272</v>
      </c>
      <c r="F31" s="19" t="s">
        <v>274</v>
      </c>
      <c r="G31" s="104">
        <v>1000</v>
      </c>
      <c r="H31" s="21">
        <v>44697</v>
      </c>
      <c r="I31" s="22" t="s">
        <v>46</v>
      </c>
      <c r="J31" s="23" t="s">
        <v>68</v>
      </c>
    </row>
    <row r="32" spans="2:10" ht="15" x14ac:dyDescent="0.25">
      <c r="B32" s="102" t="s">
        <v>520</v>
      </c>
      <c r="C32" s="19" t="s">
        <v>143</v>
      </c>
      <c r="D32" s="19" t="s">
        <v>776</v>
      </c>
      <c r="E32" s="1" t="s">
        <v>25</v>
      </c>
      <c r="F32" s="19" t="s">
        <v>75</v>
      </c>
      <c r="G32" s="104">
        <v>2400</v>
      </c>
      <c r="H32" s="21">
        <v>42871</v>
      </c>
      <c r="I32" s="22" t="s">
        <v>46</v>
      </c>
      <c r="J32" s="23" t="s">
        <v>68</v>
      </c>
    </row>
    <row r="33" spans="2:10" ht="15" x14ac:dyDescent="0.25">
      <c r="B33" s="102">
        <v>34</v>
      </c>
      <c r="C33" s="19" t="s">
        <v>109</v>
      </c>
      <c r="D33" s="19" t="s">
        <v>775</v>
      </c>
      <c r="E33" s="2" t="s">
        <v>23</v>
      </c>
      <c r="F33" s="19" t="s">
        <v>74</v>
      </c>
      <c r="G33" s="104">
        <v>2300</v>
      </c>
      <c r="H33" s="21">
        <v>39846</v>
      </c>
      <c r="I33" s="22" t="s">
        <v>46</v>
      </c>
      <c r="J33" s="23" t="s">
        <v>68</v>
      </c>
    </row>
    <row r="34" spans="2:10" ht="15" x14ac:dyDescent="0.25">
      <c r="B34" s="102" t="s">
        <v>533</v>
      </c>
      <c r="C34" s="19" t="s">
        <v>153</v>
      </c>
      <c r="D34" s="19" t="s">
        <v>774</v>
      </c>
      <c r="E34" s="2" t="s">
        <v>61</v>
      </c>
      <c r="F34" s="19" t="s">
        <v>104</v>
      </c>
      <c r="G34" s="104">
        <v>2500</v>
      </c>
      <c r="H34" s="21">
        <v>43958</v>
      </c>
      <c r="I34" s="22" t="s">
        <v>46</v>
      </c>
      <c r="J34" s="23" t="s">
        <v>68</v>
      </c>
    </row>
    <row r="35" spans="2:10" ht="15" x14ac:dyDescent="0.25">
      <c r="B35" s="102" t="s">
        <v>560</v>
      </c>
      <c r="C35" s="19" t="s">
        <v>195</v>
      </c>
      <c r="D35" s="19" t="s">
        <v>773</v>
      </c>
      <c r="E35" s="1" t="s">
        <v>187</v>
      </c>
      <c r="F35" s="19" t="s">
        <v>176</v>
      </c>
      <c r="G35" s="104">
        <v>2300</v>
      </c>
      <c r="H35" s="21">
        <v>44228</v>
      </c>
      <c r="I35" s="22" t="s">
        <v>46</v>
      </c>
      <c r="J35" s="23" t="s">
        <v>68</v>
      </c>
    </row>
    <row r="36" spans="2:10" ht="15" x14ac:dyDescent="0.25">
      <c r="B36" s="89" t="s">
        <v>513</v>
      </c>
      <c r="C36" s="19" t="s">
        <v>136</v>
      </c>
      <c r="D36" s="19" t="s">
        <v>772</v>
      </c>
      <c r="E36" s="90" t="s">
        <v>14</v>
      </c>
      <c r="F36" s="91" t="s">
        <v>250</v>
      </c>
      <c r="G36" s="104">
        <v>1500</v>
      </c>
      <c r="H36" s="92">
        <v>42296</v>
      </c>
      <c r="I36" s="22" t="s">
        <v>46</v>
      </c>
      <c r="J36" s="23" t="s">
        <v>68</v>
      </c>
    </row>
    <row r="37" spans="2:10" ht="15" x14ac:dyDescent="0.25">
      <c r="B37" s="102" t="s">
        <v>565</v>
      </c>
      <c r="C37" s="19" t="s">
        <v>202</v>
      </c>
      <c r="D37" s="19" t="s">
        <v>771</v>
      </c>
      <c r="E37" s="2" t="s">
        <v>204</v>
      </c>
      <c r="F37" s="19" t="s">
        <v>308</v>
      </c>
      <c r="G37" s="104">
        <v>1000</v>
      </c>
      <c r="H37" s="21">
        <v>44291</v>
      </c>
      <c r="I37" s="22" t="s">
        <v>46</v>
      </c>
      <c r="J37" s="23" t="s">
        <v>68</v>
      </c>
    </row>
    <row r="38" spans="2:10" ht="15" x14ac:dyDescent="0.25">
      <c r="B38" s="102" t="s">
        <v>497</v>
      </c>
      <c r="C38" s="19" t="s">
        <v>123</v>
      </c>
      <c r="D38" s="19" t="s">
        <v>770</v>
      </c>
      <c r="E38" s="1" t="s">
        <v>36</v>
      </c>
      <c r="F38" s="19" t="s">
        <v>80</v>
      </c>
      <c r="G38" s="104">
        <v>850</v>
      </c>
      <c r="H38" s="21">
        <v>40163</v>
      </c>
      <c r="I38" s="22" t="s">
        <v>46</v>
      </c>
      <c r="J38" s="23" t="s">
        <v>68</v>
      </c>
    </row>
    <row r="39" spans="2:10" ht="15" x14ac:dyDescent="0.25">
      <c r="B39" s="89" t="s">
        <v>570</v>
      </c>
      <c r="C39" s="19" t="s">
        <v>221</v>
      </c>
      <c r="D39" s="19" t="s">
        <v>769</v>
      </c>
      <c r="E39" s="90" t="s">
        <v>215</v>
      </c>
      <c r="F39" s="91" t="s">
        <v>185</v>
      </c>
      <c r="G39" s="105">
        <v>1500</v>
      </c>
      <c r="H39" s="92">
        <v>44348</v>
      </c>
      <c r="I39" s="22" t="s">
        <v>46</v>
      </c>
      <c r="J39" s="23" t="s">
        <v>68</v>
      </c>
    </row>
    <row r="40" spans="2:10" ht="15" x14ac:dyDescent="0.25">
      <c r="B40" s="102" t="s">
        <v>506</v>
      </c>
      <c r="C40" s="19" t="s">
        <v>129</v>
      </c>
      <c r="D40" s="19" t="s">
        <v>768</v>
      </c>
      <c r="E40" s="2" t="s">
        <v>11</v>
      </c>
      <c r="F40" s="19" t="s">
        <v>80</v>
      </c>
      <c r="G40" s="104">
        <v>750</v>
      </c>
      <c r="H40" s="21">
        <v>41655</v>
      </c>
      <c r="I40" s="22" t="s">
        <v>46</v>
      </c>
      <c r="J40" s="23" t="s">
        <v>68</v>
      </c>
    </row>
    <row r="41" spans="2:10" ht="15" x14ac:dyDescent="0.25">
      <c r="B41" s="102" t="s">
        <v>558</v>
      </c>
      <c r="C41" s="19" t="s">
        <v>283</v>
      </c>
      <c r="D41" s="19" t="s">
        <v>767</v>
      </c>
      <c r="E41" s="1" t="s">
        <v>288</v>
      </c>
      <c r="F41" s="19" t="s">
        <v>282</v>
      </c>
      <c r="G41" s="104">
        <v>1200</v>
      </c>
      <c r="H41" s="21">
        <v>44214</v>
      </c>
      <c r="I41" s="22" t="s">
        <v>46</v>
      </c>
      <c r="J41" s="23" t="s">
        <v>68</v>
      </c>
    </row>
    <row r="42" spans="2:10" ht="15" x14ac:dyDescent="0.25">
      <c r="B42" s="102" t="s">
        <v>613</v>
      </c>
      <c r="C42" s="19" t="s">
        <v>466</v>
      </c>
      <c r="D42" s="19" t="s">
        <v>766</v>
      </c>
      <c r="E42" s="1" t="s">
        <v>621</v>
      </c>
      <c r="F42" s="19" t="s">
        <v>634</v>
      </c>
      <c r="G42" s="104">
        <v>1000</v>
      </c>
      <c r="H42" s="21">
        <v>44929</v>
      </c>
      <c r="I42" s="22" t="s">
        <v>46</v>
      </c>
      <c r="J42" s="23" t="s">
        <v>210</v>
      </c>
    </row>
    <row r="43" spans="2:10" ht="15" x14ac:dyDescent="0.25">
      <c r="B43" s="102" t="s">
        <v>509</v>
      </c>
      <c r="C43" s="19" t="s">
        <v>132</v>
      </c>
      <c r="D43" s="19" t="s">
        <v>765</v>
      </c>
      <c r="E43" s="2" t="s">
        <v>12</v>
      </c>
      <c r="F43" s="19" t="s">
        <v>208</v>
      </c>
      <c r="G43" s="104">
        <v>1500</v>
      </c>
      <c r="H43" s="21">
        <v>41886</v>
      </c>
      <c r="I43" s="22" t="s">
        <v>46</v>
      </c>
      <c r="J43" s="23" t="s">
        <v>68</v>
      </c>
    </row>
    <row r="44" spans="2:10" ht="15" x14ac:dyDescent="0.25">
      <c r="B44" s="102" t="s">
        <v>527</v>
      </c>
      <c r="C44" s="19" t="s">
        <v>148</v>
      </c>
      <c r="D44" s="19" t="s">
        <v>764</v>
      </c>
      <c r="E44" s="2" t="s">
        <v>56</v>
      </c>
      <c r="F44" s="19" t="s">
        <v>95</v>
      </c>
      <c r="G44" s="104">
        <v>1000</v>
      </c>
      <c r="H44" s="21">
        <v>43955</v>
      </c>
      <c r="I44" s="22" t="s">
        <v>46</v>
      </c>
      <c r="J44" s="23" t="s">
        <v>68</v>
      </c>
    </row>
    <row r="45" spans="2:10" ht="15" x14ac:dyDescent="0.25">
      <c r="B45" s="102" t="s">
        <v>615</v>
      </c>
      <c r="C45" s="19" t="s">
        <v>470</v>
      </c>
      <c r="D45" s="19" t="s">
        <v>763</v>
      </c>
      <c r="E45" s="1" t="s">
        <v>623</v>
      </c>
      <c r="F45" s="19" t="s">
        <v>259</v>
      </c>
      <c r="G45" s="104">
        <v>1100</v>
      </c>
      <c r="H45" s="21">
        <v>44929</v>
      </c>
      <c r="I45" s="22" t="s">
        <v>46</v>
      </c>
      <c r="J45" s="23" t="s">
        <v>210</v>
      </c>
    </row>
    <row r="46" spans="2:10" ht="15" x14ac:dyDescent="0.25">
      <c r="B46" s="102" t="s">
        <v>516</v>
      </c>
      <c r="C46" s="19" t="s">
        <v>139</v>
      </c>
      <c r="D46" s="19" t="s">
        <v>762</v>
      </c>
      <c r="E46" s="1" t="s">
        <v>27</v>
      </c>
      <c r="F46" s="19" t="s">
        <v>80</v>
      </c>
      <c r="G46" s="104">
        <v>850</v>
      </c>
      <c r="H46" s="21">
        <v>42513</v>
      </c>
      <c r="I46" s="22" t="s">
        <v>46</v>
      </c>
      <c r="J46" s="23" t="s">
        <v>68</v>
      </c>
    </row>
    <row r="47" spans="2:10" ht="15" x14ac:dyDescent="0.25">
      <c r="B47" s="102" t="s">
        <v>499</v>
      </c>
      <c r="C47" s="19" t="s">
        <v>51</v>
      </c>
      <c r="D47" s="19" t="s">
        <v>761</v>
      </c>
      <c r="E47" s="2" t="s">
        <v>34</v>
      </c>
      <c r="F47" s="19" t="s">
        <v>760</v>
      </c>
      <c r="G47" s="104">
        <v>800</v>
      </c>
      <c r="H47" s="21">
        <v>40333</v>
      </c>
      <c r="I47" s="22" t="s">
        <v>46</v>
      </c>
      <c r="J47" s="23" t="s">
        <v>68</v>
      </c>
    </row>
    <row r="48" spans="2:10" ht="15" x14ac:dyDescent="0.25">
      <c r="B48" s="102" t="s">
        <v>542</v>
      </c>
      <c r="C48" s="19" t="s">
        <v>162</v>
      </c>
      <c r="D48" s="19" t="s">
        <v>759</v>
      </c>
      <c r="E48" s="2" t="s">
        <v>73</v>
      </c>
      <c r="F48" s="19" t="s">
        <v>97</v>
      </c>
      <c r="G48" s="104">
        <v>2000</v>
      </c>
      <c r="H48" s="21">
        <v>43992</v>
      </c>
      <c r="I48" s="22" t="s">
        <v>46</v>
      </c>
      <c r="J48" s="23" t="s">
        <v>68</v>
      </c>
    </row>
    <row r="49" spans="2:10" ht="15" x14ac:dyDescent="0.25">
      <c r="B49" s="102" t="s">
        <v>574</v>
      </c>
      <c r="C49" s="19" t="s">
        <v>233</v>
      </c>
      <c r="D49" s="19" t="s">
        <v>758</v>
      </c>
      <c r="E49" s="2" t="s">
        <v>224</v>
      </c>
      <c r="F49" s="19" t="s">
        <v>270</v>
      </c>
      <c r="G49" s="104">
        <v>2500</v>
      </c>
      <c r="H49" s="21">
        <v>44378</v>
      </c>
      <c r="I49" s="22" t="s">
        <v>46</v>
      </c>
      <c r="J49" s="23" t="s">
        <v>68</v>
      </c>
    </row>
    <row r="50" spans="2:10" ht="15" x14ac:dyDescent="0.25">
      <c r="B50" s="102" t="s">
        <v>547</v>
      </c>
      <c r="C50" s="19" t="s">
        <v>167</v>
      </c>
      <c r="D50" s="19" t="s">
        <v>757</v>
      </c>
      <c r="E50" s="2" t="s">
        <v>102</v>
      </c>
      <c r="F50" s="19" t="s">
        <v>756</v>
      </c>
      <c r="G50" s="104">
        <v>2300</v>
      </c>
      <c r="H50" s="21">
        <v>44060</v>
      </c>
      <c r="I50" s="22" t="s">
        <v>46</v>
      </c>
      <c r="J50" s="23" t="s">
        <v>68</v>
      </c>
    </row>
    <row r="51" spans="2:10" ht="15" x14ac:dyDescent="0.25">
      <c r="B51" s="102" t="s">
        <v>515</v>
      </c>
      <c r="C51" s="19" t="s">
        <v>138</v>
      </c>
      <c r="D51" s="19" t="s">
        <v>755</v>
      </c>
      <c r="E51" s="1" t="s">
        <v>15</v>
      </c>
      <c r="F51" s="19" t="s">
        <v>262</v>
      </c>
      <c r="G51" s="104">
        <v>2500</v>
      </c>
      <c r="H51" s="21">
        <v>42506</v>
      </c>
      <c r="I51" s="22" t="s">
        <v>46</v>
      </c>
      <c r="J51" s="23" t="s">
        <v>330</v>
      </c>
    </row>
    <row r="52" spans="2:10" ht="15" x14ac:dyDescent="0.25">
      <c r="B52" s="102" t="s">
        <v>556</v>
      </c>
      <c r="C52" s="19" t="s">
        <v>184</v>
      </c>
      <c r="D52" s="19" t="s">
        <v>754</v>
      </c>
      <c r="E52" s="2" t="s">
        <v>182</v>
      </c>
      <c r="F52" s="19" t="s">
        <v>753</v>
      </c>
      <c r="G52" s="104">
        <v>1500</v>
      </c>
      <c r="H52" s="21">
        <v>44166</v>
      </c>
      <c r="I52" s="22" t="s">
        <v>46</v>
      </c>
      <c r="J52" s="23" t="s">
        <v>68</v>
      </c>
    </row>
    <row r="53" spans="2:10" ht="15" x14ac:dyDescent="0.25">
      <c r="B53" s="102" t="s">
        <v>522</v>
      </c>
      <c r="C53" s="19" t="s">
        <v>53</v>
      </c>
      <c r="D53" s="19" t="s">
        <v>752</v>
      </c>
      <c r="E53" s="2" t="s">
        <v>47</v>
      </c>
      <c r="F53" s="19" t="s">
        <v>80</v>
      </c>
      <c r="G53" s="104">
        <v>750</v>
      </c>
      <c r="H53" s="21">
        <v>43420</v>
      </c>
      <c r="I53" s="22" t="s">
        <v>46</v>
      </c>
      <c r="J53" s="23" t="s">
        <v>68</v>
      </c>
    </row>
    <row r="54" spans="2:10" ht="15" x14ac:dyDescent="0.25">
      <c r="B54" s="102" t="s">
        <v>563</v>
      </c>
      <c r="C54" s="19" t="s">
        <v>198</v>
      </c>
      <c r="D54" s="19" t="s">
        <v>751</v>
      </c>
      <c r="E54" s="2" t="s">
        <v>190</v>
      </c>
      <c r="F54" s="19" t="s">
        <v>750</v>
      </c>
      <c r="G54" s="104">
        <v>750</v>
      </c>
      <c r="H54" s="21">
        <v>44252</v>
      </c>
      <c r="I54" s="22" t="s">
        <v>46</v>
      </c>
      <c r="J54" s="23" t="s">
        <v>68</v>
      </c>
    </row>
    <row r="55" spans="2:10" ht="15" x14ac:dyDescent="0.25">
      <c r="B55" s="102" t="s">
        <v>507</v>
      </c>
      <c r="C55" s="19" t="s">
        <v>130</v>
      </c>
      <c r="D55" s="19" t="s">
        <v>749</v>
      </c>
      <c r="E55" s="2" t="s">
        <v>24</v>
      </c>
      <c r="F55" s="19" t="s">
        <v>86</v>
      </c>
      <c r="G55" s="104">
        <v>675</v>
      </c>
      <c r="H55" s="21">
        <v>41673</v>
      </c>
      <c r="I55" s="22" t="s">
        <v>46</v>
      </c>
      <c r="J55" s="23" t="s">
        <v>68</v>
      </c>
    </row>
    <row r="56" spans="2:10" ht="15" x14ac:dyDescent="0.25">
      <c r="B56" s="102" t="s">
        <v>494</v>
      </c>
      <c r="C56" s="19" t="s">
        <v>120</v>
      </c>
      <c r="D56" s="19" t="s">
        <v>748</v>
      </c>
      <c r="E56" s="1" t="s">
        <v>4</v>
      </c>
      <c r="F56" s="19" t="s">
        <v>211</v>
      </c>
      <c r="G56" s="104">
        <v>1600</v>
      </c>
      <c r="H56" s="21">
        <v>40010</v>
      </c>
      <c r="I56" s="22" t="s">
        <v>46</v>
      </c>
      <c r="J56" s="23" t="s">
        <v>68</v>
      </c>
    </row>
    <row r="57" spans="2:10" ht="15" x14ac:dyDescent="0.25">
      <c r="B57" s="102" t="s">
        <v>577</v>
      </c>
      <c r="C57" s="19" t="s">
        <v>239</v>
      </c>
      <c r="D57" s="19" t="s">
        <v>747</v>
      </c>
      <c r="E57" s="2" t="s">
        <v>243</v>
      </c>
      <c r="F57" s="19" t="s">
        <v>75</v>
      </c>
      <c r="G57" s="104">
        <v>2300</v>
      </c>
      <c r="H57" s="21">
        <v>44410</v>
      </c>
      <c r="I57" s="22" t="s">
        <v>46</v>
      </c>
      <c r="J57" s="23" t="s">
        <v>68</v>
      </c>
    </row>
    <row r="58" spans="2:10" ht="15" x14ac:dyDescent="0.25">
      <c r="B58" s="102" t="s">
        <v>493</v>
      </c>
      <c r="C58" s="19" t="s">
        <v>119</v>
      </c>
      <c r="D58" s="19" t="s">
        <v>746</v>
      </c>
      <c r="E58" s="2" t="s">
        <v>26</v>
      </c>
      <c r="F58" s="19" t="s">
        <v>191</v>
      </c>
      <c r="G58" s="104">
        <v>1300</v>
      </c>
      <c r="H58" s="21">
        <v>39996</v>
      </c>
      <c r="I58" s="22" t="s">
        <v>46</v>
      </c>
      <c r="J58" s="23" t="s">
        <v>68</v>
      </c>
    </row>
    <row r="59" spans="2:10" ht="15" x14ac:dyDescent="0.25">
      <c r="B59" s="102" t="s">
        <v>524</v>
      </c>
      <c r="C59" s="19" t="s">
        <v>145</v>
      </c>
      <c r="D59" s="19" t="s">
        <v>745</v>
      </c>
      <c r="E59" s="2" t="s">
        <v>48</v>
      </c>
      <c r="F59" s="19" t="s">
        <v>662</v>
      </c>
      <c r="G59" s="104">
        <v>1100</v>
      </c>
      <c r="H59" s="21">
        <v>43906</v>
      </c>
      <c r="I59" s="22" t="s">
        <v>46</v>
      </c>
      <c r="J59" s="23" t="s">
        <v>68</v>
      </c>
    </row>
    <row r="60" spans="2:10" ht="15" x14ac:dyDescent="0.25">
      <c r="B60" s="89" t="s">
        <v>583</v>
      </c>
      <c r="C60" s="19" t="s">
        <v>254</v>
      </c>
      <c r="D60" s="19" t="s">
        <v>744</v>
      </c>
      <c r="E60" s="90" t="s">
        <v>256</v>
      </c>
      <c r="F60" s="91" t="s">
        <v>219</v>
      </c>
      <c r="G60" s="105">
        <v>5000</v>
      </c>
      <c r="H60" s="92">
        <v>44515</v>
      </c>
      <c r="I60" s="22" t="s">
        <v>46</v>
      </c>
      <c r="J60" s="23" t="s">
        <v>68</v>
      </c>
    </row>
    <row r="61" spans="2:10" ht="15" x14ac:dyDescent="0.25">
      <c r="B61" s="102" t="s">
        <v>589</v>
      </c>
      <c r="C61" s="19" t="s">
        <v>271</v>
      </c>
      <c r="D61" s="19" t="s">
        <v>743</v>
      </c>
      <c r="E61" s="1" t="s">
        <v>273</v>
      </c>
      <c r="F61" s="19" t="s">
        <v>80</v>
      </c>
      <c r="G61" s="104">
        <v>700</v>
      </c>
      <c r="H61" s="21">
        <v>44711</v>
      </c>
      <c r="I61" s="22" t="s">
        <v>46</v>
      </c>
      <c r="J61" s="23" t="s">
        <v>210</v>
      </c>
    </row>
    <row r="62" spans="2:10" ht="15" x14ac:dyDescent="0.25">
      <c r="B62" s="102" t="s">
        <v>486</v>
      </c>
      <c r="C62" s="19" t="s">
        <v>112</v>
      </c>
      <c r="D62" s="19" t="s">
        <v>742</v>
      </c>
      <c r="E62" s="1" t="s">
        <v>7</v>
      </c>
      <c r="F62" s="19" t="s">
        <v>76</v>
      </c>
      <c r="G62" s="104">
        <v>800</v>
      </c>
      <c r="H62" s="21">
        <v>39860</v>
      </c>
      <c r="I62" s="22" t="s">
        <v>46</v>
      </c>
      <c r="J62" s="23" t="s">
        <v>68</v>
      </c>
    </row>
    <row r="63" spans="2:10" ht="15" x14ac:dyDescent="0.25">
      <c r="B63" s="102" t="s">
        <v>517</v>
      </c>
      <c r="C63" s="19" t="s">
        <v>140</v>
      </c>
      <c r="D63" s="19" t="s">
        <v>741</v>
      </c>
      <c r="E63" s="1" t="s">
        <v>28</v>
      </c>
      <c r="F63" s="19" t="s">
        <v>89</v>
      </c>
      <c r="G63" s="104">
        <v>2500</v>
      </c>
      <c r="H63" s="21">
        <v>42552</v>
      </c>
      <c r="I63" s="22" t="s">
        <v>46</v>
      </c>
      <c r="J63" s="23" t="s">
        <v>68</v>
      </c>
    </row>
    <row r="64" spans="2:10" ht="15" x14ac:dyDescent="0.25">
      <c r="B64" s="102" t="s">
        <v>612</v>
      </c>
      <c r="C64" s="19" t="s">
        <v>331</v>
      </c>
      <c r="D64" s="19" t="s">
        <v>740</v>
      </c>
      <c r="E64" s="1" t="s">
        <v>333</v>
      </c>
      <c r="F64" s="19" t="s">
        <v>86</v>
      </c>
      <c r="G64" s="104">
        <v>675</v>
      </c>
      <c r="H64" s="21">
        <v>44896</v>
      </c>
      <c r="I64" s="22" t="s">
        <v>46</v>
      </c>
      <c r="J64" s="23" t="s">
        <v>210</v>
      </c>
    </row>
    <row r="65" spans="2:10" ht="15" x14ac:dyDescent="0.25">
      <c r="B65" s="102" t="s">
        <v>587</v>
      </c>
      <c r="C65" s="19" t="s">
        <v>267</v>
      </c>
      <c r="D65" s="19" t="s">
        <v>739</v>
      </c>
      <c r="E65" s="2" t="s">
        <v>268</v>
      </c>
      <c r="F65" s="19" t="s">
        <v>77</v>
      </c>
      <c r="G65" s="104">
        <v>700</v>
      </c>
      <c r="H65" s="21">
        <v>44669</v>
      </c>
      <c r="I65" s="22" t="s">
        <v>46</v>
      </c>
      <c r="J65" s="23" t="s">
        <v>68</v>
      </c>
    </row>
    <row r="66" spans="2:10" ht="15" x14ac:dyDescent="0.25">
      <c r="B66" s="89" t="s">
        <v>505</v>
      </c>
      <c r="C66" s="19" t="s">
        <v>127</v>
      </c>
      <c r="D66" s="19" t="s">
        <v>738</v>
      </c>
      <c r="E66" s="90" t="s">
        <v>30</v>
      </c>
      <c r="F66" s="91" t="s">
        <v>269</v>
      </c>
      <c r="G66" s="104">
        <v>975</v>
      </c>
      <c r="H66" s="92">
        <v>41242</v>
      </c>
      <c r="I66" s="22" t="s">
        <v>46</v>
      </c>
      <c r="J66" s="23" t="s">
        <v>68</v>
      </c>
    </row>
    <row r="67" spans="2:10" ht="15" x14ac:dyDescent="0.25">
      <c r="B67" s="102" t="s">
        <v>496</v>
      </c>
      <c r="C67" s="19" t="s">
        <v>122</v>
      </c>
      <c r="D67" s="19" t="s">
        <v>737</v>
      </c>
      <c r="E67" s="2" t="s">
        <v>31</v>
      </c>
      <c r="F67" s="19" t="s">
        <v>79</v>
      </c>
      <c r="G67" s="104">
        <v>1600</v>
      </c>
      <c r="H67" s="21">
        <v>40140</v>
      </c>
      <c r="I67" s="22" t="s">
        <v>46</v>
      </c>
      <c r="J67" s="23" t="s">
        <v>68</v>
      </c>
    </row>
    <row r="68" spans="2:10" ht="15" x14ac:dyDescent="0.25">
      <c r="B68" s="89" t="s">
        <v>619</v>
      </c>
      <c r="C68" s="19" t="s">
        <v>479</v>
      </c>
      <c r="D68" s="19" t="s">
        <v>736</v>
      </c>
      <c r="E68" s="90" t="s">
        <v>628</v>
      </c>
      <c r="F68" s="91" t="s">
        <v>185</v>
      </c>
      <c r="G68" s="104">
        <v>1500</v>
      </c>
      <c r="H68" s="92">
        <v>44949</v>
      </c>
      <c r="I68" s="22" t="s">
        <v>46</v>
      </c>
      <c r="J68" s="23" t="s">
        <v>210</v>
      </c>
    </row>
    <row r="69" spans="2:10" ht="15" x14ac:dyDescent="0.25">
      <c r="B69" s="102" t="s">
        <v>611</v>
      </c>
      <c r="C69" s="19" t="s">
        <v>324</v>
      </c>
      <c r="D69" s="19" t="s">
        <v>735</v>
      </c>
      <c r="E69" s="2" t="s">
        <v>329</v>
      </c>
      <c r="F69" s="19" t="s">
        <v>177</v>
      </c>
      <c r="G69" s="104">
        <v>2300</v>
      </c>
      <c r="H69" s="21">
        <v>44894</v>
      </c>
      <c r="I69" s="22" t="s">
        <v>46</v>
      </c>
      <c r="J69" s="23" t="s">
        <v>210</v>
      </c>
    </row>
    <row r="70" spans="2:10" ht="15" x14ac:dyDescent="0.25">
      <c r="B70" s="89" t="s">
        <v>551</v>
      </c>
      <c r="C70" s="19" t="s">
        <v>171</v>
      </c>
      <c r="D70" s="19" t="s">
        <v>734</v>
      </c>
      <c r="E70" s="90" t="s">
        <v>107</v>
      </c>
      <c r="F70" s="91" t="s">
        <v>733</v>
      </c>
      <c r="G70" s="104">
        <v>1500</v>
      </c>
      <c r="H70" s="92">
        <v>44090</v>
      </c>
      <c r="I70" s="22" t="s">
        <v>46</v>
      </c>
      <c r="J70" s="23" t="s">
        <v>68</v>
      </c>
    </row>
    <row r="71" spans="2:10" ht="15" x14ac:dyDescent="0.25">
      <c r="B71" s="102" t="s">
        <v>537</v>
      </c>
      <c r="C71" s="19" t="s">
        <v>157</v>
      </c>
      <c r="D71" s="19" t="s">
        <v>732</v>
      </c>
      <c r="E71" s="2" t="s">
        <v>65</v>
      </c>
      <c r="F71" s="19" t="s">
        <v>76</v>
      </c>
      <c r="G71" s="104">
        <v>1100</v>
      </c>
      <c r="H71" s="21">
        <v>43969</v>
      </c>
      <c r="I71" s="22" t="s">
        <v>46</v>
      </c>
      <c r="J71" s="23" t="s">
        <v>68</v>
      </c>
    </row>
    <row r="72" spans="2:10" ht="15" x14ac:dyDescent="0.25">
      <c r="B72" s="102" t="s">
        <v>492</v>
      </c>
      <c r="C72" s="19" t="s">
        <v>118</v>
      </c>
      <c r="D72" s="19" t="s">
        <v>731</v>
      </c>
      <c r="E72" s="2" t="s">
        <v>33</v>
      </c>
      <c r="F72" s="19" t="s">
        <v>76</v>
      </c>
      <c r="G72" s="104">
        <v>750</v>
      </c>
      <c r="H72" s="21">
        <v>39937</v>
      </c>
      <c r="I72" s="22" t="s">
        <v>46</v>
      </c>
      <c r="J72" s="23" t="s">
        <v>68</v>
      </c>
    </row>
    <row r="73" spans="2:10" ht="15" x14ac:dyDescent="0.25">
      <c r="B73" s="102" t="s">
        <v>620</v>
      </c>
      <c r="C73" s="19" t="s">
        <v>481</v>
      </c>
      <c r="D73" s="19" t="s">
        <v>730</v>
      </c>
      <c r="E73" s="1" t="s">
        <v>629</v>
      </c>
      <c r="F73" s="19" t="s">
        <v>76</v>
      </c>
      <c r="G73" s="104">
        <v>700</v>
      </c>
      <c r="H73" s="21">
        <v>44949</v>
      </c>
      <c r="I73" s="22" t="s">
        <v>46</v>
      </c>
      <c r="J73" s="23" t="s">
        <v>210</v>
      </c>
    </row>
    <row r="74" spans="2:10" ht="15" x14ac:dyDescent="0.25">
      <c r="B74" s="102" t="s">
        <v>618</v>
      </c>
      <c r="C74" s="19" t="s">
        <v>477</v>
      </c>
      <c r="D74" s="19" t="s">
        <v>729</v>
      </c>
      <c r="E74" s="1" t="s">
        <v>627</v>
      </c>
      <c r="F74" s="19" t="s">
        <v>96</v>
      </c>
      <c r="G74" s="104">
        <v>2500</v>
      </c>
      <c r="H74" s="21">
        <v>44942</v>
      </c>
      <c r="I74" s="22" t="s">
        <v>46</v>
      </c>
      <c r="J74" s="23" t="s">
        <v>210</v>
      </c>
    </row>
    <row r="75" spans="2:10" ht="15" x14ac:dyDescent="0.25">
      <c r="B75" s="102" t="s">
        <v>523</v>
      </c>
      <c r="C75" s="19" t="s">
        <v>144</v>
      </c>
      <c r="D75" s="19" t="s">
        <v>728</v>
      </c>
      <c r="E75" s="2" t="s">
        <v>54</v>
      </c>
      <c r="F75" s="19" t="s">
        <v>92</v>
      </c>
      <c r="G75" s="104">
        <v>800</v>
      </c>
      <c r="H75" s="21">
        <v>43437</v>
      </c>
      <c r="I75" s="22" t="s">
        <v>46</v>
      </c>
      <c r="J75" s="23" t="s">
        <v>68</v>
      </c>
    </row>
    <row r="76" spans="2:10" ht="15" x14ac:dyDescent="0.25">
      <c r="B76" s="102" t="s">
        <v>498</v>
      </c>
      <c r="C76" s="19" t="s">
        <v>226</v>
      </c>
      <c r="D76" s="19" t="s">
        <v>727</v>
      </c>
      <c r="E76" s="1" t="s">
        <v>223</v>
      </c>
      <c r="F76" s="19" t="s">
        <v>82</v>
      </c>
      <c r="G76" s="104">
        <v>1700</v>
      </c>
      <c r="H76" s="21">
        <v>40330</v>
      </c>
      <c r="I76" s="22" t="s">
        <v>46</v>
      </c>
      <c r="J76" s="23" t="s">
        <v>68</v>
      </c>
    </row>
    <row r="77" spans="2:10" ht="15" x14ac:dyDescent="0.25">
      <c r="B77" s="89" t="s">
        <v>528</v>
      </c>
      <c r="C77" s="19" t="s">
        <v>149</v>
      </c>
      <c r="D77" s="19" t="s">
        <v>726</v>
      </c>
      <c r="E77" s="90" t="s">
        <v>57</v>
      </c>
      <c r="F77" s="91" t="s">
        <v>192</v>
      </c>
      <c r="G77" s="104">
        <v>1650</v>
      </c>
      <c r="H77" s="92">
        <v>43955</v>
      </c>
      <c r="I77" s="22" t="s">
        <v>46</v>
      </c>
      <c r="J77" s="23" t="s">
        <v>68</v>
      </c>
    </row>
    <row r="78" spans="2:10" ht="15" x14ac:dyDescent="0.25">
      <c r="B78" s="102" t="s">
        <v>552</v>
      </c>
      <c r="C78" s="19" t="s">
        <v>227</v>
      </c>
      <c r="D78" s="19" t="s">
        <v>725</v>
      </c>
      <c r="E78" s="1" t="s">
        <v>172</v>
      </c>
      <c r="F78" s="19" t="s">
        <v>631</v>
      </c>
      <c r="G78" s="104">
        <v>1500</v>
      </c>
      <c r="H78" s="21">
        <v>44105</v>
      </c>
      <c r="I78" s="22" t="s">
        <v>46</v>
      </c>
      <c r="J78" s="23" t="s">
        <v>68</v>
      </c>
    </row>
    <row r="79" spans="2:10" ht="15" x14ac:dyDescent="0.25">
      <c r="B79" s="89" t="s">
        <v>546</v>
      </c>
      <c r="C79" s="19" t="s">
        <v>166</v>
      </c>
      <c r="D79" s="19" t="s">
        <v>724</v>
      </c>
      <c r="E79" s="90" t="s">
        <v>101</v>
      </c>
      <c r="F79" s="91" t="s">
        <v>92</v>
      </c>
      <c r="G79" s="104">
        <v>750</v>
      </c>
      <c r="H79" s="92">
        <v>44060</v>
      </c>
      <c r="I79" s="22" t="s">
        <v>46</v>
      </c>
      <c r="J79" s="23" t="s">
        <v>68</v>
      </c>
    </row>
    <row r="80" spans="2:10" ht="15" x14ac:dyDescent="0.25">
      <c r="B80" s="102" t="s">
        <v>504</v>
      </c>
      <c r="C80" s="19" t="s">
        <v>128</v>
      </c>
      <c r="D80" s="19" t="s">
        <v>723</v>
      </c>
      <c r="E80" s="1" t="s">
        <v>35</v>
      </c>
      <c r="F80" s="19" t="s">
        <v>78</v>
      </c>
      <c r="G80" s="104">
        <v>800</v>
      </c>
      <c r="H80" s="21">
        <v>41061</v>
      </c>
      <c r="I80" s="22" t="s">
        <v>46</v>
      </c>
      <c r="J80" s="23" t="s">
        <v>68</v>
      </c>
    </row>
    <row r="81" spans="2:10" s="11" customFormat="1" ht="15" x14ac:dyDescent="0.25">
      <c r="B81" s="102" t="s">
        <v>567</v>
      </c>
      <c r="C81" s="19" t="s">
        <v>230</v>
      </c>
      <c r="D81" s="19" t="s">
        <v>722</v>
      </c>
      <c r="E81" s="2" t="s">
        <v>206</v>
      </c>
      <c r="F81" s="19" t="s">
        <v>77</v>
      </c>
      <c r="G81" s="104">
        <v>750</v>
      </c>
      <c r="H81" s="21">
        <v>44302</v>
      </c>
      <c r="I81" s="22" t="s">
        <v>46</v>
      </c>
      <c r="J81" s="23" t="s">
        <v>68</v>
      </c>
    </row>
    <row r="82" spans="2:10" s="11" customFormat="1" ht="15" x14ac:dyDescent="0.25">
      <c r="B82" s="102" t="s">
        <v>491</v>
      </c>
      <c r="C82" s="19" t="s">
        <v>117</v>
      </c>
      <c r="D82" s="19" t="s">
        <v>721</v>
      </c>
      <c r="E82" s="1" t="s">
        <v>8</v>
      </c>
      <c r="F82" s="19" t="s">
        <v>77</v>
      </c>
      <c r="G82" s="104">
        <v>900</v>
      </c>
      <c r="H82" s="21">
        <v>39937</v>
      </c>
      <c r="I82" s="22" t="s">
        <v>46</v>
      </c>
      <c r="J82" s="23" t="s">
        <v>68</v>
      </c>
    </row>
    <row r="83" spans="2:10" ht="15" x14ac:dyDescent="0.25">
      <c r="B83" s="102" t="s">
        <v>603</v>
      </c>
      <c r="C83" s="19" t="s">
        <v>316</v>
      </c>
      <c r="D83" s="19" t="s">
        <v>720</v>
      </c>
      <c r="E83" s="1" t="s">
        <v>303</v>
      </c>
      <c r="F83" s="19" t="s">
        <v>185</v>
      </c>
      <c r="G83" s="104">
        <v>1500</v>
      </c>
      <c r="H83" s="21">
        <v>44837</v>
      </c>
      <c r="I83" s="22" t="s">
        <v>46</v>
      </c>
      <c r="J83" s="23" t="s">
        <v>210</v>
      </c>
    </row>
    <row r="84" spans="2:10" ht="15" x14ac:dyDescent="0.25">
      <c r="B84" s="102" t="s">
        <v>550</v>
      </c>
      <c r="C84" s="19" t="s">
        <v>170</v>
      </c>
      <c r="D84" s="19" t="s">
        <v>719</v>
      </c>
      <c r="E84" s="1" t="s">
        <v>106</v>
      </c>
      <c r="F84" s="19" t="s">
        <v>718</v>
      </c>
      <c r="G84" s="104">
        <v>1500</v>
      </c>
      <c r="H84" s="21">
        <v>44075</v>
      </c>
      <c r="I84" s="22" t="s">
        <v>46</v>
      </c>
      <c r="J84" s="23" t="s">
        <v>68</v>
      </c>
    </row>
    <row r="85" spans="2:10" ht="15" x14ac:dyDescent="0.25">
      <c r="B85" s="102" t="s">
        <v>543</v>
      </c>
      <c r="C85" s="19" t="s">
        <v>163</v>
      </c>
      <c r="D85" s="19" t="s">
        <v>717</v>
      </c>
      <c r="E85" s="1" t="s">
        <v>98</v>
      </c>
      <c r="F85" s="19" t="s">
        <v>84</v>
      </c>
      <c r="G85" s="104">
        <v>2000</v>
      </c>
      <c r="H85" s="21">
        <v>44014</v>
      </c>
      <c r="I85" s="22" t="s">
        <v>46</v>
      </c>
      <c r="J85" s="23" t="s">
        <v>68</v>
      </c>
    </row>
    <row r="86" spans="2:10" ht="15" x14ac:dyDescent="0.25">
      <c r="B86" s="102" t="s">
        <v>489</v>
      </c>
      <c r="C86" s="19" t="s">
        <v>115</v>
      </c>
      <c r="D86" s="19" t="s">
        <v>716</v>
      </c>
      <c r="E86" s="2" t="s">
        <v>1</v>
      </c>
      <c r="F86" s="19" t="s">
        <v>237</v>
      </c>
      <c r="G86" s="104">
        <v>1200</v>
      </c>
      <c r="H86" s="21">
        <v>39874</v>
      </c>
      <c r="I86" s="22" t="s">
        <v>46</v>
      </c>
      <c r="J86" s="23" t="s">
        <v>68</v>
      </c>
    </row>
    <row r="87" spans="2:10" ht="15" x14ac:dyDescent="0.25">
      <c r="B87" s="102" t="s">
        <v>530</v>
      </c>
      <c r="C87" s="19" t="s">
        <v>151</v>
      </c>
      <c r="D87" s="19" t="s">
        <v>715</v>
      </c>
      <c r="E87" s="2" t="s">
        <v>59</v>
      </c>
      <c r="F87" s="19" t="s">
        <v>213</v>
      </c>
      <c r="G87" s="104">
        <v>2000</v>
      </c>
      <c r="H87" s="21">
        <v>43955</v>
      </c>
      <c r="I87" s="22" t="s">
        <v>46</v>
      </c>
      <c r="J87" s="23" t="s">
        <v>68</v>
      </c>
    </row>
    <row r="88" spans="2:10" ht="15" x14ac:dyDescent="0.25">
      <c r="B88" s="102" t="s">
        <v>535</v>
      </c>
      <c r="C88" s="19" t="s">
        <v>155</v>
      </c>
      <c r="D88" s="19" t="s">
        <v>714</v>
      </c>
      <c r="E88" s="2" t="s">
        <v>63</v>
      </c>
      <c r="F88" s="19" t="s">
        <v>185</v>
      </c>
      <c r="G88" s="104">
        <v>1500</v>
      </c>
      <c r="H88" s="21">
        <v>43969</v>
      </c>
      <c r="I88" s="22" t="s">
        <v>46</v>
      </c>
      <c r="J88" s="23" t="s">
        <v>68</v>
      </c>
    </row>
    <row r="89" spans="2:10" ht="15" x14ac:dyDescent="0.25">
      <c r="B89" s="102" t="s">
        <v>561</v>
      </c>
      <c r="C89" s="19" t="s">
        <v>196</v>
      </c>
      <c r="D89" s="19" t="s">
        <v>713</v>
      </c>
      <c r="E89" s="2" t="s">
        <v>188</v>
      </c>
      <c r="F89" s="19" t="s">
        <v>185</v>
      </c>
      <c r="G89" s="104">
        <v>1500</v>
      </c>
      <c r="H89" s="21">
        <v>44242</v>
      </c>
      <c r="I89" s="22" t="s">
        <v>46</v>
      </c>
      <c r="J89" s="23" t="s">
        <v>68</v>
      </c>
    </row>
    <row r="90" spans="2:10" ht="15" x14ac:dyDescent="0.25">
      <c r="B90" s="102" t="s">
        <v>575</v>
      </c>
      <c r="C90" s="19" t="s">
        <v>234</v>
      </c>
      <c r="D90" s="19" t="s">
        <v>712</v>
      </c>
      <c r="E90" s="1" t="s">
        <v>225</v>
      </c>
      <c r="F90" s="19" t="s">
        <v>193</v>
      </c>
      <c r="G90" s="104">
        <v>2300</v>
      </c>
      <c r="H90" s="21">
        <v>44393</v>
      </c>
      <c r="I90" s="22" t="s">
        <v>46</v>
      </c>
      <c r="J90" s="23" t="s">
        <v>68</v>
      </c>
    </row>
    <row r="91" spans="2:10" ht="15" x14ac:dyDescent="0.25">
      <c r="B91" s="102" t="s">
        <v>608</v>
      </c>
      <c r="C91" s="19" t="s">
        <v>321</v>
      </c>
      <c r="D91" s="19" t="s">
        <v>711</v>
      </c>
      <c r="E91" s="2" t="s">
        <v>326</v>
      </c>
      <c r="F91" s="19" t="s">
        <v>235</v>
      </c>
      <c r="G91" s="104">
        <v>1650</v>
      </c>
      <c r="H91" s="21">
        <v>44872</v>
      </c>
      <c r="I91" s="22" t="s">
        <v>46</v>
      </c>
      <c r="J91" s="23" t="s">
        <v>210</v>
      </c>
    </row>
    <row r="92" spans="2:10" ht="15" x14ac:dyDescent="0.25">
      <c r="B92" s="102" t="s">
        <v>503</v>
      </c>
      <c r="C92" s="19" t="s">
        <v>126</v>
      </c>
      <c r="D92" s="19" t="s">
        <v>710</v>
      </c>
      <c r="E92" s="1" t="s">
        <v>37</v>
      </c>
      <c r="F92" s="19" t="s">
        <v>87</v>
      </c>
      <c r="G92" s="104">
        <v>1600</v>
      </c>
      <c r="H92" s="21">
        <v>40710</v>
      </c>
      <c r="I92" s="22" t="s">
        <v>46</v>
      </c>
      <c r="J92" s="23" t="s">
        <v>68</v>
      </c>
    </row>
    <row r="93" spans="2:10" ht="15" x14ac:dyDescent="0.25">
      <c r="B93" s="102" t="s">
        <v>508</v>
      </c>
      <c r="C93" s="19" t="s">
        <v>131</v>
      </c>
      <c r="D93" s="19" t="s">
        <v>709</v>
      </c>
      <c r="E93" s="2" t="s">
        <v>38</v>
      </c>
      <c r="F93" s="19" t="s">
        <v>86</v>
      </c>
      <c r="G93" s="104">
        <v>675</v>
      </c>
      <c r="H93" s="21">
        <v>41673</v>
      </c>
      <c r="I93" s="22" t="s">
        <v>46</v>
      </c>
      <c r="J93" s="23" t="s">
        <v>68</v>
      </c>
    </row>
    <row r="94" spans="2:10" ht="15" x14ac:dyDescent="0.25">
      <c r="B94" s="89" t="s">
        <v>708</v>
      </c>
      <c r="C94" s="107" t="s">
        <v>707</v>
      </c>
      <c r="D94" s="107" t="s">
        <v>706</v>
      </c>
      <c r="E94" s="90" t="s">
        <v>705</v>
      </c>
      <c r="F94" s="91" t="s">
        <v>86</v>
      </c>
      <c r="G94" s="106">
        <v>675</v>
      </c>
      <c r="H94" s="92">
        <v>44980</v>
      </c>
      <c r="I94" s="22" t="s">
        <v>46</v>
      </c>
      <c r="J94" s="23" t="s">
        <v>210</v>
      </c>
    </row>
    <row r="95" spans="2:10" ht="15" x14ac:dyDescent="0.25">
      <c r="B95" s="102" t="s">
        <v>521</v>
      </c>
      <c r="C95" s="19" t="s">
        <v>51</v>
      </c>
      <c r="D95" s="19" t="s">
        <v>704</v>
      </c>
      <c r="E95" s="2" t="s">
        <v>29</v>
      </c>
      <c r="F95" s="19" t="s">
        <v>92</v>
      </c>
      <c r="G95" s="104">
        <v>750</v>
      </c>
      <c r="H95" s="21">
        <v>42913</v>
      </c>
      <c r="I95" s="22" t="s">
        <v>46</v>
      </c>
      <c r="J95" s="23" t="s">
        <v>68</v>
      </c>
    </row>
    <row r="96" spans="2:10" ht="15" x14ac:dyDescent="0.25">
      <c r="B96" s="89" t="s">
        <v>536</v>
      </c>
      <c r="C96" s="19" t="s">
        <v>156</v>
      </c>
      <c r="D96" s="19" t="s">
        <v>703</v>
      </c>
      <c r="E96" s="90" t="s">
        <v>64</v>
      </c>
      <c r="F96" s="91" t="s">
        <v>235</v>
      </c>
      <c r="G96" s="104">
        <v>1800</v>
      </c>
      <c r="H96" s="92">
        <v>43969</v>
      </c>
      <c r="I96" s="22" t="s">
        <v>46</v>
      </c>
      <c r="J96" s="23" t="s">
        <v>68</v>
      </c>
    </row>
    <row r="97" spans="2:10" ht="15" x14ac:dyDescent="0.25">
      <c r="B97" s="89" t="s">
        <v>562</v>
      </c>
      <c r="C97" s="107" t="s">
        <v>702</v>
      </c>
      <c r="D97" s="107" t="s">
        <v>701</v>
      </c>
      <c r="E97" s="90" t="s">
        <v>700</v>
      </c>
      <c r="F97" s="91" t="s">
        <v>80</v>
      </c>
      <c r="G97" s="106">
        <v>700</v>
      </c>
      <c r="H97" s="92">
        <v>44980</v>
      </c>
      <c r="I97" s="22" t="s">
        <v>46</v>
      </c>
      <c r="J97" s="23" t="s">
        <v>210</v>
      </c>
    </row>
    <row r="98" spans="2:10" ht="15" x14ac:dyDescent="0.25">
      <c r="B98" s="102" t="s">
        <v>553</v>
      </c>
      <c r="C98" s="19" t="s">
        <v>179</v>
      </c>
      <c r="D98" s="19" t="s">
        <v>699</v>
      </c>
      <c r="E98" s="1" t="s">
        <v>173</v>
      </c>
      <c r="F98" s="19" t="s">
        <v>698</v>
      </c>
      <c r="G98" s="104">
        <v>1500</v>
      </c>
      <c r="H98" s="21">
        <v>44105</v>
      </c>
      <c r="I98" s="22" t="s">
        <v>46</v>
      </c>
      <c r="J98" s="23" t="s">
        <v>68</v>
      </c>
    </row>
    <row r="99" spans="2:10" ht="15" x14ac:dyDescent="0.25">
      <c r="B99" s="102" t="s">
        <v>578</v>
      </c>
      <c r="C99" s="19" t="s">
        <v>240</v>
      </c>
      <c r="D99" s="19" t="s">
        <v>697</v>
      </c>
      <c r="E99" s="2" t="s">
        <v>244</v>
      </c>
      <c r="F99" s="19" t="s">
        <v>258</v>
      </c>
      <c r="G99" s="104">
        <v>3000</v>
      </c>
      <c r="H99" s="21">
        <v>44424</v>
      </c>
      <c r="I99" s="22" t="s">
        <v>46</v>
      </c>
      <c r="J99" s="23" t="s">
        <v>68</v>
      </c>
    </row>
    <row r="100" spans="2:10" ht="15" x14ac:dyDescent="0.25">
      <c r="B100" s="102" t="s">
        <v>531</v>
      </c>
      <c r="C100" s="19" t="s">
        <v>152</v>
      </c>
      <c r="D100" s="19" t="s">
        <v>696</v>
      </c>
      <c r="E100" s="2" t="s">
        <v>60</v>
      </c>
      <c r="F100" s="19" t="s">
        <v>82</v>
      </c>
      <c r="G100" s="104">
        <v>1200</v>
      </c>
      <c r="H100" s="21">
        <v>43955</v>
      </c>
      <c r="I100" s="22" t="s">
        <v>46</v>
      </c>
      <c r="J100" s="23" t="s">
        <v>68</v>
      </c>
    </row>
    <row r="101" spans="2:10" ht="15" x14ac:dyDescent="0.25">
      <c r="B101" s="102" t="s">
        <v>512</v>
      </c>
      <c r="C101" s="19" t="s">
        <v>135</v>
      </c>
      <c r="D101" s="19" t="s">
        <v>695</v>
      </c>
      <c r="E101" s="2" t="s">
        <v>32</v>
      </c>
      <c r="F101" s="19" t="s">
        <v>262</v>
      </c>
      <c r="G101" s="104">
        <v>2500</v>
      </c>
      <c r="H101" s="21">
        <v>42263</v>
      </c>
      <c r="I101" s="22" t="s">
        <v>46</v>
      </c>
      <c r="J101" s="23" t="s">
        <v>68</v>
      </c>
    </row>
    <row r="102" spans="2:10" ht="15" x14ac:dyDescent="0.25">
      <c r="B102" s="102" t="s">
        <v>510</v>
      </c>
      <c r="C102" s="19" t="s">
        <v>133</v>
      </c>
      <c r="D102" s="19" t="s">
        <v>694</v>
      </c>
      <c r="E102" s="2" t="s">
        <v>50</v>
      </c>
      <c r="F102" s="19" t="s">
        <v>262</v>
      </c>
      <c r="G102" s="104">
        <v>2400</v>
      </c>
      <c r="H102" s="21">
        <v>42171</v>
      </c>
      <c r="I102" s="22" t="s">
        <v>46</v>
      </c>
      <c r="J102" s="23" t="s">
        <v>68</v>
      </c>
    </row>
    <row r="103" spans="2:10" ht="15" x14ac:dyDescent="0.25">
      <c r="B103" s="102" t="s">
        <v>559</v>
      </c>
      <c r="C103" s="19" t="s">
        <v>220</v>
      </c>
      <c r="D103" s="19" t="s">
        <v>693</v>
      </c>
      <c r="E103" s="1" t="s">
        <v>186</v>
      </c>
      <c r="F103" s="19" t="s">
        <v>175</v>
      </c>
      <c r="G103" s="104">
        <v>2500</v>
      </c>
      <c r="H103" s="21">
        <v>44228</v>
      </c>
      <c r="I103" s="22" t="s">
        <v>46</v>
      </c>
      <c r="J103" s="20" t="s">
        <v>68</v>
      </c>
    </row>
    <row r="104" spans="2:10" ht="15" x14ac:dyDescent="0.25">
      <c r="B104" s="102" t="s">
        <v>519</v>
      </c>
      <c r="C104" s="19" t="s">
        <v>142</v>
      </c>
      <c r="D104" s="19" t="s">
        <v>692</v>
      </c>
      <c r="E104" s="1" t="s">
        <v>39</v>
      </c>
      <c r="F104" s="19" t="s">
        <v>235</v>
      </c>
      <c r="G104" s="104">
        <v>1800</v>
      </c>
      <c r="H104" s="21">
        <v>42767</v>
      </c>
      <c r="I104" s="22" t="s">
        <v>46</v>
      </c>
      <c r="J104" s="23" t="s">
        <v>68</v>
      </c>
    </row>
    <row r="105" spans="2:10" ht="15" x14ac:dyDescent="0.25">
      <c r="B105" s="102" t="s">
        <v>541</v>
      </c>
      <c r="C105" s="19" t="s">
        <v>161</v>
      </c>
      <c r="D105" s="19" t="s">
        <v>691</v>
      </c>
      <c r="E105" s="2" t="s">
        <v>72</v>
      </c>
      <c r="F105" s="19" t="s">
        <v>690</v>
      </c>
      <c r="G105" s="104">
        <v>2000</v>
      </c>
      <c r="H105" s="21">
        <v>43990</v>
      </c>
      <c r="I105" s="22" t="s">
        <v>46</v>
      </c>
      <c r="J105" s="23" t="s">
        <v>68</v>
      </c>
    </row>
    <row r="106" spans="2:10" ht="15" x14ac:dyDescent="0.25">
      <c r="B106" s="102" t="s">
        <v>538</v>
      </c>
      <c r="C106" s="19" t="s">
        <v>158</v>
      </c>
      <c r="D106" s="19" t="s">
        <v>689</v>
      </c>
      <c r="E106" s="2" t="s">
        <v>66</v>
      </c>
      <c r="F106" s="19" t="s">
        <v>91</v>
      </c>
      <c r="G106" s="104">
        <v>1650</v>
      </c>
      <c r="H106" s="21">
        <v>43971</v>
      </c>
      <c r="I106" s="22" t="s">
        <v>46</v>
      </c>
      <c r="J106" s="23" t="s">
        <v>68</v>
      </c>
    </row>
    <row r="107" spans="2:10" ht="15" x14ac:dyDescent="0.25">
      <c r="B107" s="89" t="s">
        <v>688</v>
      </c>
      <c r="C107" s="107" t="s">
        <v>687</v>
      </c>
      <c r="D107" s="107" t="s">
        <v>686</v>
      </c>
      <c r="E107" s="90" t="s">
        <v>685</v>
      </c>
      <c r="F107" s="91" t="s">
        <v>684</v>
      </c>
      <c r="G107" s="106">
        <v>1650</v>
      </c>
      <c r="H107" s="92">
        <v>44972</v>
      </c>
      <c r="I107" s="22" t="s">
        <v>46</v>
      </c>
      <c r="J107" s="23" t="s">
        <v>210</v>
      </c>
    </row>
    <row r="108" spans="2:10" ht="15" x14ac:dyDescent="0.25">
      <c r="B108" s="102" t="s">
        <v>555</v>
      </c>
      <c r="C108" s="19" t="s">
        <v>228</v>
      </c>
      <c r="D108" s="19" t="s">
        <v>683</v>
      </c>
      <c r="E108" s="1" t="s">
        <v>181</v>
      </c>
      <c r="F108" s="19" t="s">
        <v>83</v>
      </c>
      <c r="G108" s="104">
        <v>1200</v>
      </c>
      <c r="H108" s="21">
        <v>44158</v>
      </c>
      <c r="I108" s="22" t="s">
        <v>46</v>
      </c>
      <c r="J108" s="23" t="s">
        <v>68</v>
      </c>
    </row>
    <row r="109" spans="2:10" ht="15" x14ac:dyDescent="0.25">
      <c r="B109" s="102" t="s">
        <v>580</v>
      </c>
      <c r="C109" s="19" t="s">
        <v>246</v>
      </c>
      <c r="D109" s="19" t="s">
        <v>682</v>
      </c>
      <c r="E109" s="2" t="s">
        <v>248</v>
      </c>
      <c r="F109" s="19" t="s">
        <v>177</v>
      </c>
      <c r="G109" s="104">
        <v>3000</v>
      </c>
      <c r="H109" s="21">
        <v>44440</v>
      </c>
      <c r="I109" s="22" t="s">
        <v>46</v>
      </c>
      <c r="J109" s="23" t="s">
        <v>68</v>
      </c>
    </row>
    <row r="110" spans="2:10" ht="15" x14ac:dyDescent="0.25">
      <c r="B110" s="102" t="s">
        <v>607</v>
      </c>
      <c r="C110" s="19" t="s">
        <v>320</v>
      </c>
      <c r="D110" s="19" t="s">
        <v>681</v>
      </c>
      <c r="E110" s="1" t="s">
        <v>325</v>
      </c>
      <c r="F110" s="19" t="s">
        <v>177</v>
      </c>
      <c r="G110" s="104">
        <v>2500</v>
      </c>
      <c r="H110" s="21">
        <v>44866</v>
      </c>
      <c r="I110" s="22" t="s">
        <v>46</v>
      </c>
      <c r="J110" s="23" t="s">
        <v>210</v>
      </c>
    </row>
    <row r="111" spans="2:10" ht="15" x14ac:dyDescent="0.25">
      <c r="B111" s="102" t="s">
        <v>534</v>
      </c>
      <c r="C111" s="19" t="s">
        <v>154</v>
      </c>
      <c r="D111" s="19" t="s">
        <v>680</v>
      </c>
      <c r="E111" s="1" t="s">
        <v>62</v>
      </c>
      <c r="F111" s="19" t="s">
        <v>209</v>
      </c>
      <c r="G111" s="104">
        <v>3000</v>
      </c>
      <c r="H111" s="21">
        <v>43962</v>
      </c>
      <c r="I111" s="22" t="s">
        <v>46</v>
      </c>
      <c r="J111" s="23" t="s">
        <v>68</v>
      </c>
    </row>
    <row r="112" spans="2:10" ht="15" x14ac:dyDescent="0.25">
      <c r="B112" s="102" t="s">
        <v>581</v>
      </c>
      <c r="C112" s="19" t="s">
        <v>247</v>
      </c>
      <c r="D112" s="19" t="s">
        <v>679</v>
      </c>
      <c r="E112" s="2" t="s">
        <v>249</v>
      </c>
      <c r="F112" s="19" t="s">
        <v>75</v>
      </c>
      <c r="G112" s="104">
        <v>2300</v>
      </c>
      <c r="H112" s="21">
        <v>44455</v>
      </c>
      <c r="I112" s="22" t="s">
        <v>46</v>
      </c>
      <c r="J112" s="23" t="s">
        <v>68</v>
      </c>
    </row>
    <row r="113" spans="2:10" ht="15" x14ac:dyDescent="0.25">
      <c r="B113" s="102" t="s">
        <v>544</v>
      </c>
      <c r="C113" s="19" t="s">
        <v>164</v>
      </c>
      <c r="D113" s="19" t="s">
        <v>678</v>
      </c>
      <c r="E113" s="1" t="s">
        <v>99</v>
      </c>
      <c r="F113" s="19" t="s">
        <v>88</v>
      </c>
      <c r="G113" s="104">
        <v>2500</v>
      </c>
      <c r="H113" s="21">
        <v>44019</v>
      </c>
      <c r="I113" s="22" t="s">
        <v>46</v>
      </c>
      <c r="J113" s="23" t="s">
        <v>68</v>
      </c>
    </row>
    <row r="114" spans="2:10" ht="15" x14ac:dyDescent="0.25">
      <c r="B114" s="89" t="s">
        <v>606</v>
      </c>
      <c r="C114" s="19" t="s">
        <v>319</v>
      </c>
      <c r="D114" s="19" t="s">
        <v>677</v>
      </c>
      <c r="E114" s="90" t="s">
        <v>306</v>
      </c>
      <c r="F114" s="91" t="s">
        <v>76</v>
      </c>
      <c r="G114" s="104">
        <v>700</v>
      </c>
      <c r="H114" s="92">
        <v>44845</v>
      </c>
      <c r="I114" s="22" t="s">
        <v>46</v>
      </c>
      <c r="J114" s="23" t="s">
        <v>210</v>
      </c>
    </row>
    <row r="115" spans="2:10" ht="15" x14ac:dyDescent="0.25">
      <c r="B115" s="102" t="s">
        <v>617</v>
      </c>
      <c r="C115" s="19" t="s">
        <v>475</v>
      </c>
      <c r="D115" s="19" t="s">
        <v>676</v>
      </c>
      <c r="E115" s="2" t="s">
        <v>626</v>
      </c>
      <c r="F115" s="19" t="s">
        <v>262</v>
      </c>
      <c r="G115" s="104">
        <v>2000</v>
      </c>
      <c r="H115" s="21">
        <v>44936</v>
      </c>
      <c r="I115" s="22" t="s">
        <v>46</v>
      </c>
      <c r="J115" s="23" t="s">
        <v>210</v>
      </c>
    </row>
    <row r="116" spans="2:10" ht="15" x14ac:dyDescent="0.25">
      <c r="B116" s="102" t="s">
        <v>495</v>
      </c>
      <c r="C116" s="19" t="s">
        <v>121</v>
      </c>
      <c r="D116" s="19" t="s">
        <v>675</v>
      </c>
      <c r="E116" s="2" t="s">
        <v>3</v>
      </c>
      <c r="F116" s="19" t="s">
        <v>262</v>
      </c>
      <c r="G116" s="104">
        <v>2000</v>
      </c>
      <c r="H116" s="21">
        <v>40107</v>
      </c>
      <c r="I116" s="22" t="s">
        <v>46</v>
      </c>
      <c r="J116" s="23" t="s">
        <v>330</v>
      </c>
    </row>
    <row r="117" spans="2:10" ht="15" x14ac:dyDescent="0.25">
      <c r="B117" s="89" t="s">
        <v>585</v>
      </c>
      <c r="C117" s="19" t="s">
        <v>260</v>
      </c>
      <c r="D117" s="19" t="s">
        <v>674</v>
      </c>
      <c r="E117" s="90" t="s">
        <v>261</v>
      </c>
      <c r="F117" s="91" t="s">
        <v>194</v>
      </c>
      <c r="G117" s="104">
        <v>2000</v>
      </c>
      <c r="H117" s="92">
        <v>44558</v>
      </c>
      <c r="I117" s="22" t="s">
        <v>46</v>
      </c>
      <c r="J117" s="23" t="s">
        <v>210</v>
      </c>
    </row>
    <row r="118" spans="2:10" ht="15" x14ac:dyDescent="0.25">
      <c r="B118" s="102" t="s">
        <v>569</v>
      </c>
      <c r="C118" s="19" t="s">
        <v>214</v>
      </c>
      <c r="D118" s="19" t="s">
        <v>673</v>
      </c>
      <c r="E118" s="1" t="s">
        <v>212</v>
      </c>
      <c r="F118" s="19" t="s">
        <v>185</v>
      </c>
      <c r="G118" s="104">
        <v>1500</v>
      </c>
      <c r="H118" s="21">
        <v>44319</v>
      </c>
      <c r="I118" s="22" t="s">
        <v>46</v>
      </c>
      <c r="J118" s="23" t="s">
        <v>68</v>
      </c>
    </row>
    <row r="119" spans="2:10" ht="15" x14ac:dyDescent="0.25">
      <c r="B119" s="102" t="s">
        <v>545</v>
      </c>
      <c r="C119" s="19" t="s">
        <v>165</v>
      </c>
      <c r="D119" s="19" t="s">
        <v>672</v>
      </c>
      <c r="E119" s="2" t="s">
        <v>100</v>
      </c>
      <c r="F119" s="19" t="s">
        <v>310</v>
      </c>
      <c r="G119" s="104">
        <v>1000</v>
      </c>
      <c r="H119" s="21">
        <v>44025</v>
      </c>
      <c r="I119" s="22" t="s">
        <v>46</v>
      </c>
      <c r="J119" s="23" t="s">
        <v>68</v>
      </c>
    </row>
    <row r="120" spans="2:10" ht="15" x14ac:dyDescent="0.25">
      <c r="B120" s="102" t="s">
        <v>564</v>
      </c>
      <c r="C120" s="19" t="s">
        <v>52</v>
      </c>
      <c r="D120" s="19" t="s">
        <v>671</v>
      </c>
      <c r="E120" s="1" t="s">
        <v>200</v>
      </c>
      <c r="F120" s="19" t="s">
        <v>670</v>
      </c>
      <c r="G120" s="104">
        <v>1000</v>
      </c>
      <c r="H120" s="21">
        <v>44256</v>
      </c>
      <c r="I120" s="22" t="s">
        <v>46</v>
      </c>
      <c r="J120" s="23" t="s">
        <v>68</v>
      </c>
    </row>
    <row r="121" spans="2:10" ht="15" x14ac:dyDescent="0.25">
      <c r="B121" s="102" t="s">
        <v>590</v>
      </c>
      <c r="C121" s="19" t="s">
        <v>276</v>
      </c>
      <c r="D121" s="19" t="s">
        <v>669</v>
      </c>
      <c r="E121" s="2" t="s">
        <v>277</v>
      </c>
      <c r="F121" s="19" t="s">
        <v>668</v>
      </c>
      <c r="G121" s="104">
        <v>1000</v>
      </c>
      <c r="H121" s="21">
        <v>44728</v>
      </c>
      <c r="I121" s="22" t="s">
        <v>46</v>
      </c>
      <c r="J121" s="23" t="s">
        <v>68</v>
      </c>
    </row>
    <row r="122" spans="2:10" ht="15" x14ac:dyDescent="0.25">
      <c r="B122" s="102" t="s">
        <v>596</v>
      </c>
      <c r="C122" s="19" t="s">
        <v>294</v>
      </c>
      <c r="D122" s="19" t="s">
        <v>667</v>
      </c>
      <c r="E122" s="2" t="s">
        <v>295</v>
      </c>
      <c r="F122" s="19" t="s">
        <v>666</v>
      </c>
      <c r="G122" s="104">
        <v>1500</v>
      </c>
      <c r="H122" s="21">
        <v>44805</v>
      </c>
      <c r="I122" s="22" t="s">
        <v>46</v>
      </c>
      <c r="J122" s="23" t="s">
        <v>210</v>
      </c>
    </row>
    <row r="123" spans="2:10" ht="15" x14ac:dyDescent="0.25">
      <c r="B123" s="102" t="s">
        <v>549</v>
      </c>
      <c r="C123" s="19" t="s">
        <v>169</v>
      </c>
      <c r="D123" s="19" t="s">
        <v>665</v>
      </c>
      <c r="E123" s="2" t="s">
        <v>105</v>
      </c>
      <c r="F123" s="19" t="s">
        <v>108</v>
      </c>
      <c r="G123" s="104">
        <v>1500</v>
      </c>
      <c r="H123" s="21">
        <v>44075</v>
      </c>
      <c r="I123" s="22" t="s">
        <v>46</v>
      </c>
      <c r="J123" s="23" t="s">
        <v>68</v>
      </c>
    </row>
    <row r="124" spans="2:10" ht="15" x14ac:dyDescent="0.25">
      <c r="B124" s="89" t="s">
        <v>529</v>
      </c>
      <c r="C124" s="19" t="s">
        <v>150</v>
      </c>
      <c r="D124" s="19" t="s">
        <v>664</v>
      </c>
      <c r="E124" s="90" t="s">
        <v>58</v>
      </c>
      <c r="F124" s="91" t="s">
        <v>236</v>
      </c>
      <c r="G124" s="104">
        <v>3000</v>
      </c>
      <c r="H124" s="92">
        <v>43955</v>
      </c>
      <c r="I124" s="22" t="s">
        <v>46</v>
      </c>
      <c r="J124" s="23" t="s">
        <v>68</v>
      </c>
    </row>
    <row r="125" spans="2:10" ht="15" x14ac:dyDescent="0.25">
      <c r="B125" s="102" t="s">
        <v>593</v>
      </c>
      <c r="C125" s="19" t="s">
        <v>284</v>
      </c>
      <c r="D125" s="19" t="s">
        <v>663</v>
      </c>
      <c r="E125" s="1" t="s">
        <v>289</v>
      </c>
      <c r="F125" s="19" t="s">
        <v>662</v>
      </c>
      <c r="G125" s="104">
        <v>800</v>
      </c>
      <c r="H125" s="21">
        <v>44777</v>
      </c>
      <c r="I125" s="22" t="s">
        <v>46</v>
      </c>
      <c r="J125" s="23" t="s">
        <v>210</v>
      </c>
    </row>
    <row r="126" spans="2:10" ht="15" x14ac:dyDescent="0.25">
      <c r="B126" s="102" t="s">
        <v>548</v>
      </c>
      <c r="C126" s="19" t="s">
        <v>168</v>
      </c>
      <c r="D126" s="19" t="s">
        <v>661</v>
      </c>
      <c r="E126" s="1" t="s">
        <v>103</v>
      </c>
      <c r="F126" s="19" t="s">
        <v>308</v>
      </c>
      <c r="G126" s="104">
        <v>1100</v>
      </c>
      <c r="H126" s="21">
        <v>44067</v>
      </c>
      <c r="I126" s="22" t="s">
        <v>46</v>
      </c>
      <c r="J126" s="23" t="s">
        <v>68</v>
      </c>
    </row>
    <row r="127" spans="2:10" ht="15" x14ac:dyDescent="0.25">
      <c r="B127" s="102" t="s">
        <v>572</v>
      </c>
      <c r="C127" s="19" t="s">
        <v>232</v>
      </c>
      <c r="D127" s="19" t="s">
        <v>660</v>
      </c>
      <c r="E127" s="1" t="s">
        <v>217</v>
      </c>
      <c r="F127" s="19" t="s">
        <v>81</v>
      </c>
      <c r="G127" s="104">
        <v>1000</v>
      </c>
      <c r="H127" s="21">
        <v>44356</v>
      </c>
      <c r="I127" s="22" t="s">
        <v>46</v>
      </c>
      <c r="J127" s="23" t="s">
        <v>68</v>
      </c>
    </row>
    <row r="128" spans="2:10" ht="15" x14ac:dyDescent="0.25">
      <c r="B128" s="102" t="s">
        <v>514</v>
      </c>
      <c r="C128" s="19" t="s">
        <v>137</v>
      </c>
      <c r="D128" s="19" t="s">
        <v>659</v>
      </c>
      <c r="E128" s="1" t="s">
        <v>16</v>
      </c>
      <c r="F128" s="19" t="s">
        <v>177</v>
      </c>
      <c r="G128" s="104">
        <v>2700</v>
      </c>
      <c r="H128" s="21">
        <v>42506</v>
      </c>
      <c r="I128" s="22" t="s">
        <v>46</v>
      </c>
      <c r="J128" s="23" t="s">
        <v>210</v>
      </c>
    </row>
    <row r="129" spans="2:10" ht="15" x14ac:dyDescent="0.25">
      <c r="B129" s="102" t="s">
        <v>571</v>
      </c>
      <c r="C129" s="19" t="s">
        <v>231</v>
      </c>
      <c r="D129" s="19" t="s">
        <v>658</v>
      </c>
      <c r="E129" s="1" t="s">
        <v>216</v>
      </c>
      <c r="F129" s="19" t="s">
        <v>78</v>
      </c>
      <c r="G129" s="104">
        <v>750</v>
      </c>
      <c r="H129" s="21">
        <v>44356</v>
      </c>
      <c r="I129" s="22" t="s">
        <v>46</v>
      </c>
      <c r="J129" s="23" t="s">
        <v>68</v>
      </c>
    </row>
    <row r="130" spans="2:10" ht="15" x14ac:dyDescent="0.25">
      <c r="B130" s="102" t="s">
        <v>609</v>
      </c>
      <c r="C130" s="19" t="s">
        <v>322</v>
      </c>
      <c r="D130" s="19" t="s">
        <v>657</v>
      </c>
      <c r="E130" s="1" t="s">
        <v>327</v>
      </c>
      <c r="F130" s="19" t="s">
        <v>235</v>
      </c>
      <c r="G130" s="104">
        <v>1650</v>
      </c>
      <c r="H130" s="21">
        <v>44872</v>
      </c>
      <c r="I130" s="22" t="s">
        <v>46</v>
      </c>
      <c r="J130" s="23" t="s">
        <v>210</v>
      </c>
    </row>
    <row r="131" spans="2:10" ht="15" x14ac:dyDescent="0.25">
      <c r="B131" s="102" t="s">
        <v>602</v>
      </c>
      <c r="C131" s="19" t="s">
        <v>315</v>
      </c>
      <c r="D131" s="19" t="s">
        <v>656</v>
      </c>
      <c r="E131" s="1" t="s">
        <v>302</v>
      </c>
      <c r="F131" s="19" t="s">
        <v>76</v>
      </c>
      <c r="G131" s="104">
        <v>700</v>
      </c>
      <c r="H131" s="21">
        <v>44837</v>
      </c>
      <c r="I131" s="22" t="s">
        <v>46</v>
      </c>
      <c r="J131" s="23" t="s">
        <v>210</v>
      </c>
    </row>
    <row r="132" spans="2:10" ht="15" x14ac:dyDescent="0.25">
      <c r="B132" s="102" t="s">
        <v>594</v>
      </c>
      <c r="C132" s="19" t="s">
        <v>285</v>
      </c>
      <c r="D132" s="19" t="s">
        <v>655</v>
      </c>
      <c r="E132" s="1" t="s">
        <v>290</v>
      </c>
      <c r="F132" s="19" t="s">
        <v>308</v>
      </c>
      <c r="G132" s="104">
        <v>800</v>
      </c>
      <c r="H132" s="21">
        <v>44789</v>
      </c>
      <c r="I132" s="22" t="s">
        <v>46</v>
      </c>
      <c r="J132" s="23" t="s">
        <v>210</v>
      </c>
    </row>
    <row r="133" spans="2:10" ht="15" x14ac:dyDescent="0.25">
      <c r="B133" s="102" t="s">
        <v>599</v>
      </c>
      <c r="C133" s="19" t="s">
        <v>452</v>
      </c>
      <c r="D133" s="19" t="s">
        <v>654</v>
      </c>
      <c r="E133" s="2" t="s">
        <v>297</v>
      </c>
      <c r="F133" s="19" t="s">
        <v>86</v>
      </c>
      <c r="G133" s="104">
        <v>675</v>
      </c>
      <c r="H133" s="21">
        <v>44832</v>
      </c>
      <c r="I133" s="22" t="s">
        <v>46</v>
      </c>
      <c r="J133" s="23" t="s">
        <v>210</v>
      </c>
    </row>
    <row r="134" spans="2:10" ht="15" x14ac:dyDescent="0.25">
      <c r="B134" s="89" t="s">
        <v>653</v>
      </c>
      <c r="C134" s="19" t="s">
        <v>652</v>
      </c>
      <c r="D134" s="19" t="s">
        <v>651</v>
      </c>
      <c r="E134" s="90" t="s">
        <v>650</v>
      </c>
      <c r="F134" s="91" t="s">
        <v>77</v>
      </c>
      <c r="G134" s="104">
        <v>700</v>
      </c>
      <c r="H134" s="92">
        <v>44965</v>
      </c>
      <c r="I134" s="22" t="s">
        <v>46</v>
      </c>
      <c r="J134" s="23" t="s">
        <v>210</v>
      </c>
    </row>
    <row r="135" spans="2:10" ht="15" x14ac:dyDescent="0.25">
      <c r="B135" s="89" t="s">
        <v>610</v>
      </c>
      <c r="C135" s="19" t="s">
        <v>323</v>
      </c>
      <c r="D135" s="19" t="s">
        <v>649</v>
      </c>
      <c r="E135" s="90" t="s">
        <v>328</v>
      </c>
      <c r="F135" s="91" t="s">
        <v>77</v>
      </c>
      <c r="G135" s="105">
        <v>700</v>
      </c>
      <c r="H135" s="92">
        <v>44883</v>
      </c>
      <c r="I135" s="22" t="s">
        <v>46</v>
      </c>
      <c r="J135" s="23" t="s">
        <v>210</v>
      </c>
    </row>
    <row r="136" spans="2:10" ht="15" x14ac:dyDescent="0.25">
      <c r="B136" s="102">
        <v>169</v>
      </c>
      <c r="C136" s="19" t="s">
        <v>472</v>
      </c>
      <c r="D136" s="19" t="s">
        <v>648</v>
      </c>
      <c r="E136" s="1" t="s">
        <v>624</v>
      </c>
      <c r="F136" s="19" t="s">
        <v>91</v>
      </c>
      <c r="G136" s="104">
        <v>700</v>
      </c>
      <c r="H136" s="21">
        <v>44929</v>
      </c>
      <c r="I136" s="22" t="s">
        <v>46</v>
      </c>
      <c r="J136" s="23" t="s">
        <v>210</v>
      </c>
    </row>
    <row r="137" spans="2:10" ht="15" x14ac:dyDescent="0.25">
      <c r="B137" s="102" t="s">
        <v>586</v>
      </c>
      <c r="C137" s="19" t="s">
        <v>266</v>
      </c>
      <c r="D137" s="19" t="s">
        <v>647</v>
      </c>
      <c r="E137" s="2" t="s">
        <v>264</v>
      </c>
      <c r="F137" s="19" t="s">
        <v>78</v>
      </c>
      <c r="G137" s="104">
        <v>800</v>
      </c>
      <c r="H137" s="21">
        <v>44641</v>
      </c>
      <c r="I137" s="22" t="s">
        <v>46</v>
      </c>
      <c r="J137" s="23" t="s">
        <v>68</v>
      </c>
    </row>
    <row r="138" spans="2:10" ht="15" x14ac:dyDescent="0.25">
      <c r="B138" s="102" t="s">
        <v>568</v>
      </c>
      <c r="C138" s="19" t="s">
        <v>203</v>
      </c>
      <c r="D138" s="19" t="s">
        <v>646</v>
      </c>
      <c r="E138" s="1" t="s">
        <v>207</v>
      </c>
      <c r="F138" s="19" t="s">
        <v>92</v>
      </c>
      <c r="G138" s="104">
        <v>750</v>
      </c>
      <c r="H138" s="21">
        <v>44312</v>
      </c>
      <c r="I138" s="22" t="s">
        <v>46</v>
      </c>
      <c r="J138" s="23" t="s">
        <v>68</v>
      </c>
    </row>
    <row r="139" spans="2:10" ht="15" x14ac:dyDescent="0.25">
      <c r="B139" s="102" t="s">
        <v>601</v>
      </c>
      <c r="C139" s="19" t="s">
        <v>299</v>
      </c>
      <c r="D139" s="19" t="s">
        <v>645</v>
      </c>
      <c r="E139" s="2" t="s">
        <v>301</v>
      </c>
      <c r="F139" s="19" t="s">
        <v>262</v>
      </c>
      <c r="G139" s="104">
        <v>2000</v>
      </c>
      <c r="H139" s="21">
        <v>44837</v>
      </c>
      <c r="I139" s="22" t="s">
        <v>46</v>
      </c>
      <c r="J139" s="23" t="s">
        <v>210</v>
      </c>
    </row>
    <row r="140" spans="2:10" ht="15" x14ac:dyDescent="0.25">
      <c r="B140" s="89" t="s">
        <v>579</v>
      </c>
      <c r="C140" s="19" t="s">
        <v>241</v>
      </c>
      <c r="D140" s="19" t="s">
        <v>644</v>
      </c>
      <c r="E140" s="90" t="s">
        <v>245</v>
      </c>
      <c r="F140" s="91" t="s">
        <v>633</v>
      </c>
      <c r="G140" s="104">
        <v>1200</v>
      </c>
      <c r="H140" s="92">
        <v>44438</v>
      </c>
      <c r="I140" s="22" t="s">
        <v>46</v>
      </c>
      <c r="J140" s="23" t="s">
        <v>68</v>
      </c>
    </row>
    <row r="141" spans="2:10" ht="15" x14ac:dyDescent="0.25">
      <c r="B141" s="102" t="s">
        <v>600</v>
      </c>
      <c r="C141" s="19" t="s">
        <v>298</v>
      </c>
      <c r="D141" s="19" t="s">
        <v>643</v>
      </c>
      <c r="E141" s="1" t="s">
        <v>300</v>
      </c>
      <c r="F141" s="19" t="s">
        <v>91</v>
      </c>
      <c r="G141" s="104">
        <v>1000</v>
      </c>
      <c r="H141" s="21">
        <v>44837</v>
      </c>
      <c r="I141" s="22" t="s">
        <v>46</v>
      </c>
      <c r="J141" s="23" t="s">
        <v>210</v>
      </c>
    </row>
    <row r="142" spans="2:10" ht="15" x14ac:dyDescent="0.25">
      <c r="B142" s="102" t="s">
        <v>597</v>
      </c>
      <c r="C142" s="19" t="s">
        <v>287</v>
      </c>
      <c r="D142" s="19" t="s">
        <v>642</v>
      </c>
      <c r="E142" s="2" t="s">
        <v>292</v>
      </c>
      <c r="F142" s="19" t="s">
        <v>293</v>
      </c>
      <c r="G142" s="104">
        <v>800</v>
      </c>
      <c r="H142" s="21">
        <v>44802</v>
      </c>
      <c r="I142" s="22" t="s">
        <v>46</v>
      </c>
      <c r="J142" s="23" t="s">
        <v>210</v>
      </c>
    </row>
    <row r="143" spans="2:10" ht="15" x14ac:dyDescent="0.25">
      <c r="B143" s="102" t="s">
        <v>566</v>
      </c>
      <c r="C143" s="19" t="s">
        <v>160</v>
      </c>
      <c r="D143" s="19" t="s">
        <v>641</v>
      </c>
      <c r="E143" s="1" t="s">
        <v>205</v>
      </c>
      <c r="F143" s="19" t="s">
        <v>185</v>
      </c>
      <c r="G143" s="104">
        <v>1500</v>
      </c>
      <c r="H143" s="21">
        <v>44291</v>
      </c>
      <c r="I143" s="22" t="s">
        <v>46</v>
      </c>
      <c r="J143" s="23" t="s">
        <v>210</v>
      </c>
    </row>
    <row r="144" spans="2:10" ht="15" x14ac:dyDescent="0.25">
      <c r="B144" s="102" t="s">
        <v>598</v>
      </c>
      <c r="C144" s="19" t="s">
        <v>450</v>
      </c>
      <c r="D144" s="19" t="s">
        <v>640</v>
      </c>
      <c r="E144" s="2" t="s">
        <v>296</v>
      </c>
      <c r="F144" s="19" t="s">
        <v>308</v>
      </c>
      <c r="G144" s="104">
        <v>800</v>
      </c>
      <c r="H144" s="4">
        <v>44805</v>
      </c>
      <c r="I144" s="22" t="s">
        <v>46</v>
      </c>
      <c r="J144" s="23" t="s">
        <v>210</v>
      </c>
    </row>
    <row r="145" spans="2:10" ht="15" x14ac:dyDescent="0.25">
      <c r="B145" s="102" t="s">
        <v>584</v>
      </c>
      <c r="C145" s="19" t="s">
        <v>255</v>
      </c>
      <c r="D145" s="19" t="s">
        <v>639</v>
      </c>
      <c r="E145" s="2" t="s">
        <v>257</v>
      </c>
      <c r="F145" s="19" t="s">
        <v>259</v>
      </c>
      <c r="G145" s="104">
        <v>1300</v>
      </c>
      <c r="H145" s="4">
        <v>44515</v>
      </c>
      <c r="I145" s="22" t="s">
        <v>46</v>
      </c>
      <c r="J145" s="23" t="s">
        <v>68</v>
      </c>
    </row>
    <row r="146" spans="2:10" ht="15" x14ac:dyDescent="0.25">
      <c r="B146" s="102" t="s">
        <v>614</v>
      </c>
      <c r="C146" s="19" t="s">
        <v>468</v>
      </c>
      <c r="D146" s="19" t="s">
        <v>638</v>
      </c>
      <c r="E146" s="1" t="s">
        <v>622</v>
      </c>
      <c r="F146" s="19" t="s">
        <v>177</v>
      </c>
      <c r="G146" s="104">
        <v>3000</v>
      </c>
      <c r="H146" s="21">
        <v>44929</v>
      </c>
      <c r="I146" s="22" t="s">
        <v>46</v>
      </c>
      <c r="J146" s="23" t="s">
        <v>210</v>
      </c>
    </row>
    <row r="147" spans="2:10" ht="15" x14ac:dyDescent="0.25">
      <c r="B147" s="102" t="s">
        <v>576</v>
      </c>
      <c r="C147" s="19" t="s">
        <v>238</v>
      </c>
      <c r="D147" s="19" t="s">
        <v>637</v>
      </c>
      <c r="E147" s="2" t="s">
        <v>242</v>
      </c>
      <c r="F147" s="19" t="s">
        <v>312</v>
      </c>
      <c r="G147" s="104">
        <v>2800</v>
      </c>
      <c r="H147" s="21">
        <v>44410</v>
      </c>
      <c r="I147" s="22" t="s">
        <v>46</v>
      </c>
      <c r="J147" s="23" t="s">
        <v>68</v>
      </c>
    </row>
    <row r="148" spans="2:10" ht="15" x14ac:dyDescent="0.25">
      <c r="B148" s="102" t="s">
        <v>616</v>
      </c>
      <c r="C148" s="19" t="s">
        <v>160</v>
      </c>
      <c r="D148" s="19" t="s">
        <v>636</v>
      </c>
      <c r="E148" s="2" t="s">
        <v>625</v>
      </c>
      <c r="F148" s="19" t="s">
        <v>635</v>
      </c>
      <c r="G148" s="104">
        <v>1500</v>
      </c>
      <c r="H148" s="21">
        <v>44931</v>
      </c>
      <c r="I148" s="22" t="s">
        <v>46</v>
      </c>
      <c r="J148" s="23" t="s">
        <v>210</v>
      </c>
    </row>
    <row r="149" spans="2:10" x14ac:dyDescent="0.25">
      <c r="B149" s="74" t="s">
        <v>251</v>
      </c>
      <c r="C149" s="75">
        <f>SUBTOTAL(103,Tabla13[NOMBRE])</f>
        <v>141</v>
      </c>
      <c r="D149" s="75"/>
      <c r="E149" s="74"/>
      <c r="F149" s="67"/>
      <c r="G149" s="76">
        <f>SUBTOTAL(109,Tabla13[SUELDO MENSUAL])</f>
        <v>224700</v>
      </c>
      <c r="H149" s="75"/>
      <c r="I149" s="75"/>
      <c r="J149" s="77"/>
    </row>
  </sheetData>
  <mergeCells count="4">
    <mergeCell ref="B5:J5"/>
    <mergeCell ref="B4:J4"/>
    <mergeCell ref="B2:J2"/>
    <mergeCell ref="B1:J1"/>
  </mergeCells>
  <conditionalFormatting sqref="B36">
    <cfRule type="duplicateValues" dxfId="325" priority="1"/>
  </conditionalFormatting>
  <conditionalFormatting sqref="B150:B1048576 B1:B7">
    <cfRule type="duplicateValues" dxfId="324" priority="2"/>
  </conditionalFormatting>
  <conditionalFormatting sqref="B99:B100">
    <cfRule type="duplicateValues" dxfId="323" priority="3"/>
  </conditionalFormatting>
  <conditionalFormatting sqref="B8:B148">
    <cfRule type="duplicateValues" dxfId="322" priority="4"/>
  </conditionalFormatting>
  <printOptions horizontalCentered="1"/>
  <pageMargins left="0" right="0" top="0.48" bottom="0.54" header="0.3" footer="0.3"/>
  <pageSetup paperSize="5" scale="71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8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05" sqref="C105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4" width="25.85546875" style="1" customWidth="1"/>
    <col min="5" max="5" width="15.140625" style="6" bestFit="1" customWidth="1"/>
    <col min="6" max="6" width="85" style="49" customWidth="1"/>
    <col min="7" max="7" width="17" style="1" bestFit="1" customWidth="1"/>
    <col min="8" max="8" width="16.42578125" style="50" customWidth="1"/>
    <col min="9" max="9" width="15.140625" style="50" customWidth="1"/>
    <col min="10" max="10" width="16.42578125" style="11" bestFit="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103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804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103" t="s">
        <v>525</v>
      </c>
      <c r="C8" s="19" t="s">
        <v>146</v>
      </c>
      <c r="D8" s="19" t="s">
        <v>802</v>
      </c>
      <c r="E8" s="2" t="s">
        <v>49</v>
      </c>
      <c r="F8" s="19" t="s">
        <v>93</v>
      </c>
      <c r="G8" s="104">
        <v>6000</v>
      </c>
      <c r="H8" s="21">
        <v>43943</v>
      </c>
      <c r="I8" s="22" t="s">
        <v>46</v>
      </c>
      <c r="J8" s="23" t="s">
        <v>68</v>
      </c>
    </row>
    <row r="9" spans="2:10" ht="15" x14ac:dyDescent="0.25">
      <c r="B9" s="103" t="s">
        <v>526</v>
      </c>
      <c r="C9" s="19" t="s">
        <v>147</v>
      </c>
      <c r="D9" s="19" t="s">
        <v>801</v>
      </c>
      <c r="E9" s="2" t="s">
        <v>55</v>
      </c>
      <c r="F9" s="19" t="s">
        <v>94</v>
      </c>
      <c r="G9" s="104">
        <v>3500</v>
      </c>
      <c r="H9" s="21">
        <v>43955</v>
      </c>
      <c r="I9" s="22" t="s">
        <v>46</v>
      </c>
      <c r="J9" s="23" t="s">
        <v>68</v>
      </c>
    </row>
    <row r="10" spans="2:10" ht="15" x14ac:dyDescent="0.25">
      <c r="B10" s="89" t="s">
        <v>573</v>
      </c>
      <c r="C10" s="19" t="s">
        <v>222</v>
      </c>
      <c r="D10" s="19" t="s">
        <v>800</v>
      </c>
      <c r="E10" s="90" t="s">
        <v>218</v>
      </c>
      <c r="F10" s="91" t="s">
        <v>185</v>
      </c>
      <c r="G10" s="105">
        <v>1500</v>
      </c>
      <c r="H10" s="92">
        <v>44363</v>
      </c>
      <c r="I10" s="22" t="s">
        <v>46</v>
      </c>
      <c r="J10" s="23" t="s">
        <v>68</v>
      </c>
    </row>
    <row r="11" spans="2:10" ht="15" x14ac:dyDescent="0.25">
      <c r="B11" s="103" t="s">
        <v>591</v>
      </c>
      <c r="C11" s="19" t="s">
        <v>278</v>
      </c>
      <c r="D11" s="19" t="s">
        <v>799</v>
      </c>
      <c r="E11" s="2" t="s">
        <v>280</v>
      </c>
      <c r="F11" s="19" t="s">
        <v>177</v>
      </c>
      <c r="G11" s="104">
        <v>3000</v>
      </c>
      <c r="H11" s="21">
        <v>44760</v>
      </c>
      <c r="I11" s="22" t="s">
        <v>46</v>
      </c>
      <c r="J11" s="23" t="s">
        <v>210</v>
      </c>
    </row>
    <row r="12" spans="2:10" ht="15" x14ac:dyDescent="0.25">
      <c r="B12" s="103" t="s">
        <v>539</v>
      </c>
      <c r="C12" s="19" t="s">
        <v>159</v>
      </c>
      <c r="D12" s="19" t="s">
        <v>798</v>
      </c>
      <c r="E12" s="1" t="s">
        <v>67</v>
      </c>
      <c r="F12" s="19" t="s">
        <v>262</v>
      </c>
      <c r="G12" s="104">
        <v>2300</v>
      </c>
      <c r="H12" s="21">
        <v>43976</v>
      </c>
      <c r="I12" s="22" t="s">
        <v>46</v>
      </c>
      <c r="J12" s="23" t="s">
        <v>68</v>
      </c>
    </row>
    <row r="13" spans="2:10" ht="15" x14ac:dyDescent="0.25">
      <c r="B13" s="103" t="s">
        <v>582</v>
      </c>
      <c r="C13" s="19" t="s">
        <v>252</v>
      </c>
      <c r="D13" s="19" t="s">
        <v>797</v>
      </c>
      <c r="E13" s="1" t="s">
        <v>253</v>
      </c>
      <c r="F13" s="19" t="s">
        <v>175</v>
      </c>
      <c r="G13" s="104">
        <v>2300</v>
      </c>
      <c r="H13" s="21">
        <v>44470</v>
      </c>
      <c r="I13" s="22" t="s">
        <v>46</v>
      </c>
      <c r="J13" s="23" t="s">
        <v>210</v>
      </c>
    </row>
    <row r="14" spans="2:10" ht="15" x14ac:dyDescent="0.25">
      <c r="B14" s="103" t="s">
        <v>532</v>
      </c>
      <c r="C14" s="19" t="s">
        <v>265</v>
      </c>
      <c r="D14" s="19" t="s">
        <v>796</v>
      </c>
      <c r="E14" s="1" t="s">
        <v>263</v>
      </c>
      <c r="F14" s="19" t="s">
        <v>199</v>
      </c>
      <c r="G14" s="104">
        <v>1500</v>
      </c>
      <c r="H14" s="21">
        <v>43956</v>
      </c>
      <c r="I14" s="22" t="s">
        <v>46</v>
      </c>
      <c r="J14" s="23" t="s">
        <v>68</v>
      </c>
    </row>
    <row r="15" spans="2:10" ht="15" x14ac:dyDescent="0.25">
      <c r="B15" s="89" t="s">
        <v>501</v>
      </c>
      <c r="C15" s="19" t="s">
        <v>52</v>
      </c>
      <c r="D15" s="19" t="s">
        <v>795</v>
      </c>
      <c r="E15" s="90" t="s">
        <v>18</v>
      </c>
      <c r="F15" s="91" t="s">
        <v>85</v>
      </c>
      <c r="G15" s="104">
        <v>2300</v>
      </c>
      <c r="H15" s="92">
        <v>40513</v>
      </c>
      <c r="I15" s="22" t="s">
        <v>46</v>
      </c>
      <c r="J15" s="23" t="s">
        <v>68</v>
      </c>
    </row>
    <row r="16" spans="2:10" ht="15" x14ac:dyDescent="0.25">
      <c r="B16" s="103" t="s">
        <v>595</v>
      </c>
      <c r="C16" s="19" t="s">
        <v>286</v>
      </c>
      <c r="D16" s="19" t="s">
        <v>794</v>
      </c>
      <c r="E16" s="2" t="s">
        <v>291</v>
      </c>
      <c r="F16" s="19" t="s">
        <v>91</v>
      </c>
      <c r="G16" s="104">
        <v>1200</v>
      </c>
      <c r="H16" s="4">
        <v>44795</v>
      </c>
      <c r="I16" s="22" t="s">
        <v>46</v>
      </c>
      <c r="J16" s="23" t="s">
        <v>210</v>
      </c>
    </row>
    <row r="17" spans="2:10" ht="15" x14ac:dyDescent="0.25">
      <c r="B17" s="103" t="s">
        <v>500</v>
      </c>
      <c r="C17" s="19" t="s">
        <v>124</v>
      </c>
      <c r="D17" s="19" t="s">
        <v>793</v>
      </c>
      <c r="E17" s="1" t="s">
        <v>5</v>
      </c>
      <c r="F17" s="19" t="s">
        <v>81</v>
      </c>
      <c r="G17" s="104">
        <v>1000</v>
      </c>
      <c r="H17" s="21">
        <v>40406</v>
      </c>
      <c r="I17" s="22" t="s">
        <v>46</v>
      </c>
      <c r="J17" s="23" t="s">
        <v>68</v>
      </c>
    </row>
    <row r="18" spans="2:10" ht="15" x14ac:dyDescent="0.25">
      <c r="B18" s="89" t="s">
        <v>488</v>
      </c>
      <c r="C18" s="19" t="s">
        <v>114</v>
      </c>
      <c r="D18" s="19" t="s">
        <v>792</v>
      </c>
      <c r="E18" s="90" t="s">
        <v>2</v>
      </c>
      <c r="F18" s="91" t="s">
        <v>81</v>
      </c>
      <c r="G18" s="104">
        <v>800</v>
      </c>
      <c r="H18" s="92">
        <v>39874</v>
      </c>
      <c r="I18" s="22" t="s">
        <v>46</v>
      </c>
      <c r="J18" s="23" t="s">
        <v>68</v>
      </c>
    </row>
    <row r="19" spans="2:10" ht="15" x14ac:dyDescent="0.25">
      <c r="B19" s="103" t="s">
        <v>592</v>
      </c>
      <c r="C19" s="19" t="s">
        <v>279</v>
      </c>
      <c r="D19" s="19" t="s">
        <v>791</v>
      </c>
      <c r="E19" s="2" t="s">
        <v>281</v>
      </c>
      <c r="F19" s="19" t="s">
        <v>282</v>
      </c>
      <c r="G19" s="104">
        <v>1050</v>
      </c>
      <c r="H19" s="21">
        <v>44760</v>
      </c>
      <c r="I19" s="22" t="s">
        <v>46</v>
      </c>
      <c r="J19" s="23" t="s">
        <v>210</v>
      </c>
    </row>
    <row r="20" spans="2:10" ht="15" x14ac:dyDescent="0.25">
      <c r="B20" s="89" t="s">
        <v>487</v>
      </c>
      <c r="C20" s="19" t="s">
        <v>113</v>
      </c>
      <c r="D20" s="19" t="s">
        <v>790</v>
      </c>
      <c r="E20" s="90" t="s">
        <v>6</v>
      </c>
      <c r="F20" s="91" t="s">
        <v>77</v>
      </c>
      <c r="G20" s="104">
        <v>900</v>
      </c>
      <c r="H20" s="92">
        <v>39874</v>
      </c>
      <c r="I20" s="22" t="s">
        <v>46</v>
      </c>
      <c r="J20" s="23" t="s">
        <v>68</v>
      </c>
    </row>
    <row r="21" spans="2:10" ht="15" x14ac:dyDescent="0.25">
      <c r="B21" s="103" t="s">
        <v>490</v>
      </c>
      <c r="C21" s="19" t="s">
        <v>116</v>
      </c>
      <c r="D21" s="19" t="s">
        <v>789</v>
      </c>
      <c r="E21" s="2" t="s">
        <v>19</v>
      </c>
      <c r="F21" s="19" t="s">
        <v>80</v>
      </c>
      <c r="G21" s="104">
        <v>850</v>
      </c>
      <c r="H21" s="21">
        <v>39888</v>
      </c>
      <c r="I21" s="22" t="s">
        <v>46</v>
      </c>
      <c r="J21" s="23" t="s">
        <v>68</v>
      </c>
    </row>
    <row r="22" spans="2:10" ht="15" x14ac:dyDescent="0.25">
      <c r="B22" s="109" t="s">
        <v>805</v>
      </c>
      <c r="C22" s="110" t="s">
        <v>806</v>
      </c>
      <c r="D22" s="110" t="s">
        <v>807</v>
      </c>
      <c r="E22" s="111" t="s">
        <v>808</v>
      </c>
      <c r="F22" s="112" t="s">
        <v>75</v>
      </c>
      <c r="G22" s="106">
        <v>2300</v>
      </c>
      <c r="H22" s="113">
        <v>44986</v>
      </c>
      <c r="I22" s="114" t="s">
        <v>46</v>
      </c>
      <c r="J22" s="115" t="s">
        <v>210</v>
      </c>
    </row>
    <row r="23" spans="2:10" ht="15" x14ac:dyDescent="0.25">
      <c r="B23" s="103" t="s">
        <v>502</v>
      </c>
      <c r="C23" s="19" t="s">
        <v>125</v>
      </c>
      <c r="D23" s="19" t="s">
        <v>788</v>
      </c>
      <c r="E23" s="2" t="s">
        <v>20</v>
      </c>
      <c r="F23" s="19" t="s">
        <v>262</v>
      </c>
      <c r="G23" s="104">
        <v>2300</v>
      </c>
      <c r="H23" s="21">
        <v>40575</v>
      </c>
      <c r="I23" s="22" t="s">
        <v>46</v>
      </c>
      <c r="J23" s="23" t="s">
        <v>68</v>
      </c>
    </row>
    <row r="24" spans="2:10" ht="15" x14ac:dyDescent="0.25">
      <c r="B24" s="103" t="s">
        <v>557</v>
      </c>
      <c r="C24" s="19" t="s">
        <v>229</v>
      </c>
      <c r="D24" s="19" t="s">
        <v>787</v>
      </c>
      <c r="E24" s="1" t="s">
        <v>183</v>
      </c>
      <c r="F24" s="19" t="s">
        <v>77</v>
      </c>
      <c r="G24" s="104">
        <v>750</v>
      </c>
      <c r="H24" s="21">
        <v>44194</v>
      </c>
      <c r="I24" s="22" t="s">
        <v>46</v>
      </c>
      <c r="J24" s="23" t="s">
        <v>68</v>
      </c>
    </row>
    <row r="25" spans="2:10" ht="15" x14ac:dyDescent="0.25">
      <c r="B25" s="103" t="s">
        <v>540</v>
      </c>
      <c r="C25" s="19" t="s">
        <v>160</v>
      </c>
      <c r="D25" s="19" t="s">
        <v>786</v>
      </c>
      <c r="E25" s="2" t="s">
        <v>71</v>
      </c>
      <c r="F25" s="19" t="s">
        <v>785</v>
      </c>
      <c r="G25" s="104">
        <v>2300</v>
      </c>
      <c r="H25" s="21">
        <v>43984</v>
      </c>
      <c r="I25" s="22" t="s">
        <v>46</v>
      </c>
      <c r="J25" s="23" t="s">
        <v>68</v>
      </c>
    </row>
    <row r="26" spans="2:10" ht="15" x14ac:dyDescent="0.25">
      <c r="B26" s="103" t="s">
        <v>511</v>
      </c>
      <c r="C26" s="19" t="s">
        <v>134</v>
      </c>
      <c r="D26" s="19" t="s">
        <v>784</v>
      </c>
      <c r="E26" s="1" t="s">
        <v>13</v>
      </c>
      <c r="F26" s="19" t="s">
        <v>235</v>
      </c>
      <c r="G26" s="104">
        <v>1800</v>
      </c>
      <c r="H26" s="21">
        <v>42221</v>
      </c>
      <c r="I26" s="22" t="s">
        <v>46</v>
      </c>
      <c r="J26" s="23" t="s">
        <v>68</v>
      </c>
    </row>
    <row r="27" spans="2:10" ht="15" x14ac:dyDescent="0.25">
      <c r="B27" s="103" t="s">
        <v>605</v>
      </c>
      <c r="C27" s="19" t="s">
        <v>318</v>
      </c>
      <c r="D27" s="19" t="s">
        <v>783</v>
      </c>
      <c r="E27" s="2" t="s">
        <v>305</v>
      </c>
      <c r="F27" s="19" t="s">
        <v>91</v>
      </c>
      <c r="G27" s="104">
        <v>800</v>
      </c>
      <c r="H27" s="21">
        <v>44844</v>
      </c>
      <c r="I27" s="22" t="s">
        <v>46</v>
      </c>
      <c r="J27" s="23" t="s">
        <v>210</v>
      </c>
    </row>
    <row r="28" spans="2:10" ht="15" x14ac:dyDescent="0.25">
      <c r="B28" s="103">
        <v>27</v>
      </c>
      <c r="C28" s="19" t="s">
        <v>110</v>
      </c>
      <c r="D28" s="19" t="s">
        <v>782</v>
      </c>
      <c r="E28" s="1" t="s">
        <v>21</v>
      </c>
      <c r="F28" s="19" t="s">
        <v>75</v>
      </c>
      <c r="G28" s="104">
        <v>2400</v>
      </c>
      <c r="H28" s="21">
        <v>39860</v>
      </c>
      <c r="I28" s="22" t="s">
        <v>46</v>
      </c>
      <c r="J28" s="23" t="s">
        <v>68</v>
      </c>
    </row>
    <row r="29" spans="2:10" ht="15" x14ac:dyDescent="0.25">
      <c r="B29" s="89" t="s">
        <v>604</v>
      </c>
      <c r="C29" s="19" t="s">
        <v>317</v>
      </c>
      <c r="D29" s="19" t="s">
        <v>781</v>
      </c>
      <c r="E29" s="90" t="s">
        <v>304</v>
      </c>
      <c r="F29" s="91" t="s">
        <v>262</v>
      </c>
      <c r="G29" s="104">
        <v>2300</v>
      </c>
      <c r="H29" s="92">
        <v>44837</v>
      </c>
      <c r="I29" s="22" t="s">
        <v>46</v>
      </c>
      <c r="J29" s="23" t="s">
        <v>210</v>
      </c>
    </row>
    <row r="30" spans="2:10" ht="15" x14ac:dyDescent="0.25">
      <c r="B30" s="103" t="s">
        <v>518</v>
      </c>
      <c r="C30" s="19" t="s">
        <v>141</v>
      </c>
      <c r="D30" s="19" t="s">
        <v>780</v>
      </c>
      <c r="E30" s="1" t="s">
        <v>17</v>
      </c>
      <c r="F30" s="19" t="s">
        <v>90</v>
      </c>
      <c r="G30" s="104">
        <v>3500</v>
      </c>
      <c r="H30" s="21">
        <v>42646</v>
      </c>
      <c r="I30" s="22" t="s">
        <v>46</v>
      </c>
      <c r="J30" s="23" t="s">
        <v>68</v>
      </c>
    </row>
    <row r="31" spans="2:10" ht="15" x14ac:dyDescent="0.25">
      <c r="B31" s="103" t="s">
        <v>485</v>
      </c>
      <c r="C31" s="19" t="s">
        <v>111</v>
      </c>
      <c r="D31" s="19" t="s">
        <v>779</v>
      </c>
      <c r="E31" s="2" t="s">
        <v>22</v>
      </c>
      <c r="F31" s="19" t="s">
        <v>778</v>
      </c>
      <c r="G31" s="104">
        <v>2400</v>
      </c>
      <c r="H31" s="21">
        <v>39860</v>
      </c>
      <c r="I31" s="22" t="s">
        <v>46</v>
      </c>
      <c r="J31" s="23" t="s">
        <v>68</v>
      </c>
    </row>
    <row r="32" spans="2:10" ht="15" x14ac:dyDescent="0.25">
      <c r="B32" s="103" t="s">
        <v>588</v>
      </c>
      <c r="C32" s="19" t="s">
        <v>275</v>
      </c>
      <c r="D32" s="19" t="s">
        <v>777</v>
      </c>
      <c r="E32" s="1" t="s">
        <v>272</v>
      </c>
      <c r="F32" s="19" t="s">
        <v>274</v>
      </c>
      <c r="G32" s="104">
        <v>1000</v>
      </c>
      <c r="H32" s="21">
        <v>44697</v>
      </c>
      <c r="I32" s="22" t="s">
        <v>46</v>
      </c>
      <c r="J32" s="23" t="s">
        <v>68</v>
      </c>
    </row>
    <row r="33" spans="2:10" ht="15" x14ac:dyDescent="0.25">
      <c r="B33" s="103" t="s">
        <v>520</v>
      </c>
      <c r="C33" s="19" t="s">
        <v>143</v>
      </c>
      <c r="D33" s="19" t="s">
        <v>776</v>
      </c>
      <c r="E33" s="1" t="s">
        <v>25</v>
      </c>
      <c r="F33" s="19" t="s">
        <v>75</v>
      </c>
      <c r="G33" s="104">
        <v>2400</v>
      </c>
      <c r="H33" s="21">
        <v>42871</v>
      </c>
      <c r="I33" s="22" t="s">
        <v>46</v>
      </c>
      <c r="J33" s="23" t="s">
        <v>68</v>
      </c>
    </row>
    <row r="34" spans="2:10" ht="15" x14ac:dyDescent="0.25">
      <c r="B34" s="103">
        <v>34</v>
      </c>
      <c r="C34" s="19" t="s">
        <v>109</v>
      </c>
      <c r="D34" s="19" t="s">
        <v>775</v>
      </c>
      <c r="E34" s="2" t="s">
        <v>23</v>
      </c>
      <c r="F34" s="19" t="s">
        <v>74</v>
      </c>
      <c r="G34" s="104">
        <v>2300</v>
      </c>
      <c r="H34" s="21">
        <v>39846</v>
      </c>
      <c r="I34" s="22" t="s">
        <v>46</v>
      </c>
      <c r="J34" s="23" t="s">
        <v>68</v>
      </c>
    </row>
    <row r="35" spans="2:10" ht="15" x14ac:dyDescent="0.25">
      <c r="B35" s="103" t="s">
        <v>533</v>
      </c>
      <c r="C35" s="19" t="s">
        <v>153</v>
      </c>
      <c r="D35" s="19" t="s">
        <v>774</v>
      </c>
      <c r="E35" s="2" t="s">
        <v>61</v>
      </c>
      <c r="F35" s="19" t="s">
        <v>104</v>
      </c>
      <c r="G35" s="104">
        <v>2500</v>
      </c>
      <c r="H35" s="21">
        <v>43958</v>
      </c>
      <c r="I35" s="22" t="s">
        <v>46</v>
      </c>
      <c r="J35" s="23" t="s">
        <v>68</v>
      </c>
    </row>
    <row r="36" spans="2:10" ht="15" x14ac:dyDescent="0.25">
      <c r="B36" s="103">
        <v>36</v>
      </c>
      <c r="C36" s="19" t="s">
        <v>227</v>
      </c>
      <c r="D36" s="19" t="s">
        <v>725</v>
      </c>
      <c r="E36" s="1" t="s">
        <v>172</v>
      </c>
      <c r="F36" s="19" t="s">
        <v>176</v>
      </c>
      <c r="G36" s="104">
        <v>2300</v>
      </c>
      <c r="H36" s="21">
        <v>44105</v>
      </c>
      <c r="I36" s="22" t="s">
        <v>46</v>
      </c>
      <c r="J36" s="23" t="s">
        <v>68</v>
      </c>
    </row>
    <row r="37" spans="2:10" ht="15" x14ac:dyDescent="0.25">
      <c r="B37" s="89" t="s">
        <v>513</v>
      </c>
      <c r="C37" s="19" t="s">
        <v>136</v>
      </c>
      <c r="D37" s="19" t="s">
        <v>772</v>
      </c>
      <c r="E37" s="90" t="s">
        <v>14</v>
      </c>
      <c r="F37" s="91" t="s">
        <v>250</v>
      </c>
      <c r="G37" s="104">
        <v>1500</v>
      </c>
      <c r="H37" s="92">
        <v>42296</v>
      </c>
      <c r="I37" s="22" t="s">
        <v>46</v>
      </c>
      <c r="J37" s="23" t="s">
        <v>68</v>
      </c>
    </row>
    <row r="38" spans="2:10" ht="15" x14ac:dyDescent="0.25">
      <c r="B38" s="103" t="s">
        <v>565</v>
      </c>
      <c r="C38" s="19" t="s">
        <v>202</v>
      </c>
      <c r="D38" s="19" t="s">
        <v>771</v>
      </c>
      <c r="E38" s="2" t="s">
        <v>204</v>
      </c>
      <c r="F38" s="19" t="s">
        <v>308</v>
      </c>
      <c r="G38" s="104">
        <v>1000</v>
      </c>
      <c r="H38" s="21">
        <v>44291</v>
      </c>
      <c r="I38" s="22" t="s">
        <v>46</v>
      </c>
      <c r="J38" s="23" t="s">
        <v>68</v>
      </c>
    </row>
    <row r="39" spans="2:10" ht="15" x14ac:dyDescent="0.25">
      <c r="B39" s="103" t="s">
        <v>497</v>
      </c>
      <c r="C39" s="19" t="s">
        <v>123</v>
      </c>
      <c r="D39" s="19" t="s">
        <v>770</v>
      </c>
      <c r="E39" s="1" t="s">
        <v>36</v>
      </c>
      <c r="F39" s="19" t="s">
        <v>80</v>
      </c>
      <c r="G39" s="104">
        <v>850</v>
      </c>
      <c r="H39" s="21">
        <v>40163</v>
      </c>
      <c r="I39" s="22" t="s">
        <v>46</v>
      </c>
      <c r="J39" s="23" t="s">
        <v>68</v>
      </c>
    </row>
    <row r="40" spans="2:10" ht="15" x14ac:dyDescent="0.25">
      <c r="B40" s="89" t="s">
        <v>570</v>
      </c>
      <c r="C40" s="19" t="s">
        <v>221</v>
      </c>
      <c r="D40" s="19" t="s">
        <v>769</v>
      </c>
      <c r="E40" s="90" t="s">
        <v>215</v>
      </c>
      <c r="F40" s="91" t="s">
        <v>185</v>
      </c>
      <c r="G40" s="105">
        <v>1500</v>
      </c>
      <c r="H40" s="92">
        <v>44348</v>
      </c>
      <c r="I40" s="22" t="s">
        <v>46</v>
      </c>
      <c r="J40" s="23" t="s">
        <v>68</v>
      </c>
    </row>
    <row r="41" spans="2:10" ht="15" x14ac:dyDescent="0.25">
      <c r="B41" s="103" t="s">
        <v>506</v>
      </c>
      <c r="C41" s="19" t="s">
        <v>129</v>
      </c>
      <c r="D41" s="19" t="s">
        <v>768</v>
      </c>
      <c r="E41" s="2" t="s">
        <v>11</v>
      </c>
      <c r="F41" s="19" t="s">
        <v>80</v>
      </c>
      <c r="G41" s="104">
        <v>750</v>
      </c>
      <c r="H41" s="21">
        <v>41655</v>
      </c>
      <c r="I41" s="22" t="s">
        <v>46</v>
      </c>
      <c r="J41" s="23" t="s">
        <v>68</v>
      </c>
    </row>
    <row r="42" spans="2:10" ht="15" x14ac:dyDescent="0.25">
      <c r="B42" s="103" t="s">
        <v>558</v>
      </c>
      <c r="C42" s="19" t="s">
        <v>283</v>
      </c>
      <c r="D42" s="19" t="s">
        <v>767</v>
      </c>
      <c r="E42" s="1" t="s">
        <v>288</v>
      </c>
      <c r="F42" s="19" t="s">
        <v>282</v>
      </c>
      <c r="G42" s="104">
        <v>1200</v>
      </c>
      <c r="H42" s="21">
        <v>44214</v>
      </c>
      <c r="I42" s="22" t="s">
        <v>46</v>
      </c>
      <c r="J42" s="23" t="s">
        <v>68</v>
      </c>
    </row>
    <row r="43" spans="2:10" ht="15" x14ac:dyDescent="0.25">
      <c r="B43" s="103" t="s">
        <v>613</v>
      </c>
      <c r="C43" s="19" t="s">
        <v>466</v>
      </c>
      <c r="D43" s="19" t="s">
        <v>766</v>
      </c>
      <c r="E43" s="1" t="s">
        <v>621</v>
      </c>
      <c r="F43" s="19" t="s">
        <v>634</v>
      </c>
      <c r="G43" s="104">
        <v>1000</v>
      </c>
      <c r="H43" s="21">
        <v>44929</v>
      </c>
      <c r="I43" s="22" t="s">
        <v>46</v>
      </c>
      <c r="J43" s="23" t="s">
        <v>210</v>
      </c>
    </row>
    <row r="44" spans="2:10" ht="15" x14ac:dyDescent="0.25">
      <c r="B44" s="103" t="s">
        <v>509</v>
      </c>
      <c r="C44" s="19" t="s">
        <v>132</v>
      </c>
      <c r="D44" s="19" t="s">
        <v>765</v>
      </c>
      <c r="E44" s="2" t="s">
        <v>12</v>
      </c>
      <c r="F44" s="19" t="s">
        <v>208</v>
      </c>
      <c r="G44" s="104">
        <v>1500</v>
      </c>
      <c r="H44" s="21">
        <v>41886</v>
      </c>
      <c r="I44" s="22" t="s">
        <v>46</v>
      </c>
      <c r="J44" s="23" t="s">
        <v>68</v>
      </c>
    </row>
    <row r="45" spans="2:10" ht="15" x14ac:dyDescent="0.25">
      <c r="B45" s="103" t="s">
        <v>527</v>
      </c>
      <c r="C45" s="19" t="s">
        <v>148</v>
      </c>
      <c r="D45" s="19" t="s">
        <v>764</v>
      </c>
      <c r="E45" s="2" t="s">
        <v>56</v>
      </c>
      <c r="F45" s="19" t="s">
        <v>95</v>
      </c>
      <c r="G45" s="104">
        <v>1000</v>
      </c>
      <c r="H45" s="21">
        <v>43955</v>
      </c>
      <c r="I45" s="22" t="s">
        <v>46</v>
      </c>
      <c r="J45" s="23" t="s">
        <v>68</v>
      </c>
    </row>
    <row r="46" spans="2:10" ht="15" x14ac:dyDescent="0.25">
      <c r="B46" s="103" t="s">
        <v>615</v>
      </c>
      <c r="C46" s="19" t="s">
        <v>470</v>
      </c>
      <c r="D46" s="19" t="s">
        <v>763</v>
      </c>
      <c r="E46" s="1" t="s">
        <v>623</v>
      </c>
      <c r="F46" s="19" t="s">
        <v>259</v>
      </c>
      <c r="G46" s="104">
        <v>1100</v>
      </c>
      <c r="H46" s="21">
        <v>44929</v>
      </c>
      <c r="I46" s="22" t="s">
        <v>46</v>
      </c>
      <c r="J46" s="23" t="s">
        <v>210</v>
      </c>
    </row>
    <row r="47" spans="2:10" ht="15" x14ac:dyDescent="0.25">
      <c r="B47" s="103" t="s">
        <v>516</v>
      </c>
      <c r="C47" s="19" t="s">
        <v>139</v>
      </c>
      <c r="D47" s="19" t="s">
        <v>762</v>
      </c>
      <c r="E47" s="1" t="s">
        <v>27</v>
      </c>
      <c r="F47" s="19" t="s">
        <v>80</v>
      </c>
      <c r="G47" s="104">
        <v>850</v>
      </c>
      <c r="H47" s="21">
        <v>42513</v>
      </c>
      <c r="I47" s="22" t="s">
        <v>46</v>
      </c>
      <c r="J47" s="23" t="s">
        <v>68</v>
      </c>
    </row>
    <row r="48" spans="2:10" ht="15" x14ac:dyDescent="0.25">
      <c r="B48" s="103" t="s">
        <v>499</v>
      </c>
      <c r="C48" s="19" t="s">
        <v>51</v>
      </c>
      <c r="D48" s="19" t="s">
        <v>761</v>
      </c>
      <c r="E48" s="2" t="s">
        <v>34</v>
      </c>
      <c r="F48" s="19" t="s">
        <v>760</v>
      </c>
      <c r="G48" s="104">
        <v>800</v>
      </c>
      <c r="H48" s="21">
        <v>40333</v>
      </c>
      <c r="I48" s="22" t="s">
        <v>46</v>
      </c>
      <c r="J48" s="23" t="s">
        <v>68</v>
      </c>
    </row>
    <row r="49" spans="2:10" ht="15" x14ac:dyDescent="0.25">
      <c r="B49" s="103" t="s">
        <v>542</v>
      </c>
      <c r="C49" s="19" t="s">
        <v>162</v>
      </c>
      <c r="D49" s="19" t="s">
        <v>759</v>
      </c>
      <c r="E49" s="2" t="s">
        <v>73</v>
      </c>
      <c r="F49" s="19" t="s">
        <v>97</v>
      </c>
      <c r="G49" s="104">
        <v>2000</v>
      </c>
      <c r="H49" s="21">
        <v>43992</v>
      </c>
      <c r="I49" s="22" t="s">
        <v>46</v>
      </c>
      <c r="J49" s="23" t="s">
        <v>68</v>
      </c>
    </row>
    <row r="50" spans="2:10" ht="15" x14ac:dyDescent="0.25">
      <c r="B50" s="103" t="s">
        <v>574</v>
      </c>
      <c r="C50" s="19" t="s">
        <v>233</v>
      </c>
      <c r="D50" s="19" t="s">
        <v>758</v>
      </c>
      <c r="E50" s="2" t="s">
        <v>224</v>
      </c>
      <c r="F50" s="19" t="s">
        <v>270</v>
      </c>
      <c r="G50" s="104">
        <v>2500</v>
      </c>
      <c r="H50" s="21">
        <v>44378</v>
      </c>
      <c r="I50" s="22" t="s">
        <v>46</v>
      </c>
      <c r="J50" s="23" t="s">
        <v>68</v>
      </c>
    </row>
    <row r="51" spans="2:10" ht="15" x14ac:dyDescent="0.25">
      <c r="B51" s="103" t="s">
        <v>547</v>
      </c>
      <c r="C51" s="19" t="s">
        <v>167</v>
      </c>
      <c r="D51" s="19" t="s">
        <v>757</v>
      </c>
      <c r="E51" s="2" t="s">
        <v>102</v>
      </c>
      <c r="F51" s="19" t="s">
        <v>756</v>
      </c>
      <c r="G51" s="104">
        <v>2300</v>
      </c>
      <c r="H51" s="21">
        <v>44060</v>
      </c>
      <c r="I51" s="22" t="s">
        <v>46</v>
      </c>
      <c r="J51" s="23" t="s">
        <v>68</v>
      </c>
    </row>
    <row r="52" spans="2:10" ht="15" x14ac:dyDescent="0.25">
      <c r="B52" s="103" t="s">
        <v>515</v>
      </c>
      <c r="C52" s="19" t="s">
        <v>138</v>
      </c>
      <c r="D52" s="19" t="s">
        <v>755</v>
      </c>
      <c r="E52" s="1" t="s">
        <v>15</v>
      </c>
      <c r="F52" s="19" t="s">
        <v>262</v>
      </c>
      <c r="G52" s="104">
        <v>2500</v>
      </c>
      <c r="H52" s="21">
        <v>42506</v>
      </c>
      <c r="I52" s="22" t="s">
        <v>46</v>
      </c>
      <c r="J52" s="23" t="s">
        <v>330</v>
      </c>
    </row>
    <row r="53" spans="2:10" ht="15" x14ac:dyDescent="0.25">
      <c r="B53" s="103" t="s">
        <v>556</v>
      </c>
      <c r="C53" s="19" t="s">
        <v>184</v>
      </c>
      <c r="D53" s="19" t="s">
        <v>754</v>
      </c>
      <c r="E53" s="2" t="s">
        <v>182</v>
      </c>
      <c r="F53" s="19" t="s">
        <v>753</v>
      </c>
      <c r="G53" s="104">
        <v>1500</v>
      </c>
      <c r="H53" s="21">
        <v>44166</v>
      </c>
      <c r="I53" s="22" t="s">
        <v>46</v>
      </c>
      <c r="J53" s="23" t="s">
        <v>68</v>
      </c>
    </row>
    <row r="54" spans="2:10" ht="15" x14ac:dyDescent="0.25">
      <c r="B54" s="103" t="s">
        <v>522</v>
      </c>
      <c r="C54" s="19" t="s">
        <v>53</v>
      </c>
      <c r="D54" s="19" t="s">
        <v>752</v>
      </c>
      <c r="E54" s="2" t="s">
        <v>47</v>
      </c>
      <c r="F54" s="19" t="s">
        <v>80</v>
      </c>
      <c r="G54" s="104">
        <v>750</v>
      </c>
      <c r="H54" s="21">
        <v>43420</v>
      </c>
      <c r="I54" s="22" t="s">
        <v>46</v>
      </c>
      <c r="J54" s="23" t="s">
        <v>68</v>
      </c>
    </row>
    <row r="55" spans="2:10" ht="15" x14ac:dyDescent="0.25">
      <c r="B55" s="103" t="s">
        <v>563</v>
      </c>
      <c r="C55" s="19" t="s">
        <v>198</v>
      </c>
      <c r="D55" s="19" t="s">
        <v>751</v>
      </c>
      <c r="E55" s="2" t="s">
        <v>190</v>
      </c>
      <c r="F55" s="19" t="s">
        <v>750</v>
      </c>
      <c r="G55" s="104">
        <v>750</v>
      </c>
      <c r="H55" s="21">
        <v>44252</v>
      </c>
      <c r="I55" s="22" t="s">
        <v>46</v>
      </c>
      <c r="J55" s="23" t="s">
        <v>68</v>
      </c>
    </row>
    <row r="56" spans="2:10" ht="15" x14ac:dyDescent="0.25">
      <c r="B56" s="103" t="s">
        <v>507</v>
      </c>
      <c r="C56" s="19" t="s">
        <v>130</v>
      </c>
      <c r="D56" s="19" t="s">
        <v>749</v>
      </c>
      <c r="E56" s="2" t="s">
        <v>24</v>
      </c>
      <c r="F56" s="19" t="s">
        <v>86</v>
      </c>
      <c r="G56" s="104">
        <v>675</v>
      </c>
      <c r="H56" s="21">
        <v>41673</v>
      </c>
      <c r="I56" s="22" t="s">
        <v>46</v>
      </c>
      <c r="J56" s="23" t="s">
        <v>68</v>
      </c>
    </row>
    <row r="57" spans="2:10" ht="15" x14ac:dyDescent="0.25">
      <c r="B57" s="103" t="s">
        <v>494</v>
      </c>
      <c r="C57" s="19" t="s">
        <v>120</v>
      </c>
      <c r="D57" s="19" t="s">
        <v>748</v>
      </c>
      <c r="E57" s="1" t="s">
        <v>4</v>
      </c>
      <c r="F57" s="19" t="s">
        <v>211</v>
      </c>
      <c r="G57" s="104">
        <v>1600</v>
      </c>
      <c r="H57" s="21">
        <v>40010</v>
      </c>
      <c r="I57" s="22" t="s">
        <v>46</v>
      </c>
      <c r="J57" s="23" t="s">
        <v>68</v>
      </c>
    </row>
    <row r="58" spans="2:10" ht="15" x14ac:dyDescent="0.25">
      <c r="B58" s="103" t="s">
        <v>577</v>
      </c>
      <c r="C58" s="19" t="s">
        <v>239</v>
      </c>
      <c r="D58" s="19" t="s">
        <v>747</v>
      </c>
      <c r="E58" s="2" t="s">
        <v>243</v>
      </c>
      <c r="F58" s="19" t="s">
        <v>75</v>
      </c>
      <c r="G58" s="104">
        <v>2300</v>
      </c>
      <c r="H58" s="21">
        <v>44410</v>
      </c>
      <c r="I58" s="22" t="s">
        <v>46</v>
      </c>
      <c r="J58" s="23" t="s">
        <v>68</v>
      </c>
    </row>
    <row r="59" spans="2:10" ht="15" x14ac:dyDescent="0.25">
      <c r="B59" s="103" t="s">
        <v>493</v>
      </c>
      <c r="C59" s="19" t="s">
        <v>119</v>
      </c>
      <c r="D59" s="19" t="s">
        <v>746</v>
      </c>
      <c r="E59" s="2" t="s">
        <v>26</v>
      </c>
      <c r="F59" s="19" t="s">
        <v>191</v>
      </c>
      <c r="G59" s="104">
        <v>1300</v>
      </c>
      <c r="H59" s="21">
        <v>39996</v>
      </c>
      <c r="I59" s="22" t="s">
        <v>46</v>
      </c>
      <c r="J59" s="23" t="s">
        <v>68</v>
      </c>
    </row>
    <row r="60" spans="2:10" ht="15" x14ac:dyDescent="0.25">
      <c r="B60" s="103" t="s">
        <v>524</v>
      </c>
      <c r="C60" s="19" t="s">
        <v>145</v>
      </c>
      <c r="D60" s="19" t="s">
        <v>745</v>
      </c>
      <c r="E60" s="2" t="s">
        <v>48</v>
      </c>
      <c r="F60" s="19" t="s">
        <v>662</v>
      </c>
      <c r="G60" s="104">
        <v>1100</v>
      </c>
      <c r="H60" s="21">
        <v>43906</v>
      </c>
      <c r="I60" s="22" t="s">
        <v>46</v>
      </c>
      <c r="J60" s="23" t="s">
        <v>68</v>
      </c>
    </row>
    <row r="61" spans="2:10" ht="15" x14ac:dyDescent="0.25">
      <c r="B61" s="89" t="s">
        <v>583</v>
      </c>
      <c r="C61" s="19" t="s">
        <v>254</v>
      </c>
      <c r="D61" s="19" t="s">
        <v>744</v>
      </c>
      <c r="E61" s="90" t="s">
        <v>256</v>
      </c>
      <c r="F61" s="91" t="s">
        <v>219</v>
      </c>
      <c r="G61" s="105">
        <v>5000</v>
      </c>
      <c r="H61" s="92">
        <v>44515</v>
      </c>
      <c r="I61" s="22" t="s">
        <v>46</v>
      </c>
      <c r="J61" s="23" t="s">
        <v>68</v>
      </c>
    </row>
    <row r="62" spans="2:10" ht="15" x14ac:dyDescent="0.25">
      <c r="B62" s="103" t="s">
        <v>589</v>
      </c>
      <c r="C62" s="19" t="s">
        <v>271</v>
      </c>
      <c r="D62" s="19" t="s">
        <v>743</v>
      </c>
      <c r="E62" s="1" t="s">
        <v>273</v>
      </c>
      <c r="F62" s="19" t="s">
        <v>80</v>
      </c>
      <c r="G62" s="104">
        <v>700</v>
      </c>
      <c r="H62" s="21">
        <v>44711</v>
      </c>
      <c r="I62" s="22" t="s">
        <v>46</v>
      </c>
      <c r="J62" s="23" t="s">
        <v>68</v>
      </c>
    </row>
    <row r="63" spans="2:10" ht="15" x14ac:dyDescent="0.25">
      <c r="B63" s="103" t="s">
        <v>486</v>
      </c>
      <c r="C63" s="19" t="s">
        <v>112</v>
      </c>
      <c r="D63" s="19" t="s">
        <v>742</v>
      </c>
      <c r="E63" s="1" t="s">
        <v>7</v>
      </c>
      <c r="F63" s="19" t="s">
        <v>76</v>
      </c>
      <c r="G63" s="104">
        <v>800</v>
      </c>
      <c r="H63" s="21">
        <v>39860</v>
      </c>
      <c r="I63" s="22" t="s">
        <v>46</v>
      </c>
      <c r="J63" s="23" t="s">
        <v>68</v>
      </c>
    </row>
    <row r="64" spans="2:10" ht="15" x14ac:dyDescent="0.25">
      <c r="B64" s="103" t="s">
        <v>517</v>
      </c>
      <c r="C64" s="19" t="s">
        <v>140</v>
      </c>
      <c r="D64" s="19" t="s">
        <v>741</v>
      </c>
      <c r="E64" s="1" t="s">
        <v>28</v>
      </c>
      <c r="F64" s="19" t="s">
        <v>89</v>
      </c>
      <c r="G64" s="104">
        <v>2500</v>
      </c>
      <c r="H64" s="21">
        <v>42552</v>
      </c>
      <c r="I64" s="22" t="s">
        <v>46</v>
      </c>
      <c r="J64" s="23" t="s">
        <v>68</v>
      </c>
    </row>
    <row r="65" spans="2:10" ht="15" x14ac:dyDescent="0.25">
      <c r="B65" s="109" t="s">
        <v>612</v>
      </c>
      <c r="C65" s="110" t="s">
        <v>809</v>
      </c>
      <c r="D65" s="110" t="s">
        <v>810</v>
      </c>
      <c r="E65" s="111" t="s">
        <v>811</v>
      </c>
      <c r="F65" s="112" t="s">
        <v>86</v>
      </c>
      <c r="G65" s="106">
        <v>675</v>
      </c>
      <c r="H65" s="113">
        <v>44987</v>
      </c>
      <c r="I65" s="114" t="s">
        <v>46</v>
      </c>
      <c r="J65" s="115" t="s">
        <v>210</v>
      </c>
    </row>
    <row r="66" spans="2:10" ht="15" x14ac:dyDescent="0.25">
      <c r="B66" s="103" t="s">
        <v>587</v>
      </c>
      <c r="C66" s="19" t="s">
        <v>267</v>
      </c>
      <c r="D66" s="19" t="s">
        <v>739</v>
      </c>
      <c r="E66" s="2" t="s">
        <v>268</v>
      </c>
      <c r="F66" s="19" t="s">
        <v>77</v>
      </c>
      <c r="G66" s="104">
        <v>700</v>
      </c>
      <c r="H66" s="21">
        <v>44669</v>
      </c>
      <c r="I66" s="22" t="s">
        <v>46</v>
      </c>
      <c r="J66" s="23" t="s">
        <v>68</v>
      </c>
    </row>
    <row r="67" spans="2:10" ht="15" x14ac:dyDescent="0.25">
      <c r="B67" s="89" t="s">
        <v>505</v>
      </c>
      <c r="C67" s="19" t="s">
        <v>127</v>
      </c>
      <c r="D67" s="19" t="s">
        <v>738</v>
      </c>
      <c r="E67" s="90" t="s">
        <v>30</v>
      </c>
      <c r="F67" s="91" t="s">
        <v>269</v>
      </c>
      <c r="G67" s="104">
        <v>975</v>
      </c>
      <c r="H67" s="92">
        <v>41242</v>
      </c>
      <c r="I67" s="22" t="s">
        <v>46</v>
      </c>
      <c r="J67" s="23" t="s">
        <v>68</v>
      </c>
    </row>
    <row r="68" spans="2:10" ht="15" x14ac:dyDescent="0.25">
      <c r="B68" s="103" t="s">
        <v>496</v>
      </c>
      <c r="C68" s="19" t="s">
        <v>122</v>
      </c>
      <c r="D68" s="19" t="s">
        <v>737</v>
      </c>
      <c r="E68" s="2" t="s">
        <v>31</v>
      </c>
      <c r="F68" s="19" t="s">
        <v>79</v>
      </c>
      <c r="G68" s="104">
        <v>1600</v>
      </c>
      <c r="H68" s="21">
        <v>40140</v>
      </c>
      <c r="I68" s="22" t="s">
        <v>46</v>
      </c>
      <c r="J68" s="23" t="s">
        <v>68</v>
      </c>
    </row>
    <row r="69" spans="2:10" ht="15" x14ac:dyDescent="0.25">
      <c r="B69" s="89" t="s">
        <v>619</v>
      </c>
      <c r="C69" s="19" t="s">
        <v>479</v>
      </c>
      <c r="D69" s="19" t="s">
        <v>736</v>
      </c>
      <c r="E69" s="90" t="s">
        <v>628</v>
      </c>
      <c r="F69" s="91" t="s">
        <v>185</v>
      </c>
      <c r="G69" s="104">
        <v>1500</v>
      </c>
      <c r="H69" s="92">
        <v>44949</v>
      </c>
      <c r="I69" s="22" t="s">
        <v>46</v>
      </c>
      <c r="J69" s="23" t="s">
        <v>210</v>
      </c>
    </row>
    <row r="70" spans="2:10" ht="15" x14ac:dyDescent="0.25">
      <c r="B70" s="103" t="s">
        <v>611</v>
      </c>
      <c r="C70" s="19" t="s">
        <v>324</v>
      </c>
      <c r="D70" s="19" t="s">
        <v>735</v>
      </c>
      <c r="E70" s="2" t="s">
        <v>329</v>
      </c>
      <c r="F70" s="19" t="s">
        <v>177</v>
      </c>
      <c r="G70" s="104">
        <v>2300</v>
      </c>
      <c r="H70" s="21">
        <v>44894</v>
      </c>
      <c r="I70" s="22" t="s">
        <v>46</v>
      </c>
      <c r="J70" s="23" t="s">
        <v>210</v>
      </c>
    </row>
    <row r="71" spans="2:10" ht="15" x14ac:dyDescent="0.25">
      <c r="B71" s="89" t="s">
        <v>551</v>
      </c>
      <c r="C71" s="19" t="s">
        <v>171</v>
      </c>
      <c r="D71" s="19" t="s">
        <v>734</v>
      </c>
      <c r="E71" s="90" t="s">
        <v>107</v>
      </c>
      <c r="F71" s="91" t="s">
        <v>733</v>
      </c>
      <c r="G71" s="104">
        <v>1500</v>
      </c>
      <c r="H71" s="92">
        <v>44090</v>
      </c>
      <c r="I71" s="22" t="s">
        <v>46</v>
      </c>
      <c r="J71" s="23" t="s">
        <v>68</v>
      </c>
    </row>
    <row r="72" spans="2:10" ht="15" x14ac:dyDescent="0.25">
      <c r="B72" s="103" t="s">
        <v>537</v>
      </c>
      <c r="C72" s="19" t="s">
        <v>157</v>
      </c>
      <c r="D72" s="19" t="s">
        <v>732</v>
      </c>
      <c r="E72" s="2" t="s">
        <v>65</v>
      </c>
      <c r="F72" s="19" t="s">
        <v>76</v>
      </c>
      <c r="G72" s="104">
        <v>1100</v>
      </c>
      <c r="H72" s="21">
        <v>43969</v>
      </c>
      <c r="I72" s="22" t="s">
        <v>46</v>
      </c>
      <c r="J72" s="23" t="s">
        <v>68</v>
      </c>
    </row>
    <row r="73" spans="2:10" ht="15" x14ac:dyDescent="0.25">
      <c r="B73" s="103" t="s">
        <v>492</v>
      </c>
      <c r="C73" s="19" t="s">
        <v>118</v>
      </c>
      <c r="D73" s="19" t="s">
        <v>731</v>
      </c>
      <c r="E73" s="2" t="s">
        <v>33</v>
      </c>
      <c r="F73" s="19" t="s">
        <v>76</v>
      </c>
      <c r="G73" s="104">
        <v>750</v>
      </c>
      <c r="H73" s="21">
        <v>39937</v>
      </c>
      <c r="I73" s="22" t="s">
        <v>46</v>
      </c>
      <c r="J73" s="23" t="s">
        <v>68</v>
      </c>
    </row>
    <row r="74" spans="2:10" ht="15" x14ac:dyDescent="0.25">
      <c r="B74" s="103" t="s">
        <v>620</v>
      </c>
      <c r="C74" s="19" t="s">
        <v>481</v>
      </c>
      <c r="D74" s="19" t="s">
        <v>730</v>
      </c>
      <c r="E74" s="1" t="s">
        <v>629</v>
      </c>
      <c r="F74" s="19" t="s">
        <v>76</v>
      </c>
      <c r="G74" s="104">
        <v>700</v>
      </c>
      <c r="H74" s="21">
        <v>44949</v>
      </c>
      <c r="I74" s="22" t="s">
        <v>46</v>
      </c>
      <c r="J74" s="23" t="s">
        <v>210</v>
      </c>
    </row>
    <row r="75" spans="2:10" ht="15" x14ac:dyDescent="0.25">
      <c r="B75" s="103" t="s">
        <v>618</v>
      </c>
      <c r="C75" s="19" t="s">
        <v>477</v>
      </c>
      <c r="D75" s="19" t="s">
        <v>729</v>
      </c>
      <c r="E75" s="1" t="s">
        <v>627</v>
      </c>
      <c r="F75" s="19" t="s">
        <v>96</v>
      </c>
      <c r="G75" s="104">
        <v>2500</v>
      </c>
      <c r="H75" s="21">
        <v>44942</v>
      </c>
      <c r="I75" s="22" t="s">
        <v>46</v>
      </c>
      <c r="J75" s="23" t="s">
        <v>210</v>
      </c>
    </row>
    <row r="76" spans="2:10" ht="15" x14ac:dyDescent="0.25">
      <c r="B76" s="103" t="s">
        <v>523</v>
      </c>
      <c r="C76" s="19" t="s">
        <v>144</v>
      </c>
      <c r="D76" s="19" t="s">
        <v>728</v>
      </c>
      <c r="E76" s="2" t="s">
        <v>54</v>
      </c>
      <c r="F76" s="19" t="s">
        <v>92</v>
      </c>
      <c r="G76" s="104">
        <v>800</v>
      </c>
      <c r="H76" s="21">
        <v>43437</v>
      </c>
      <c r="I76" s="22" t="s">
        <v>46</v>
      </c>
      <c r="J76" s="23" t="s">
        <v>68</v>
      </c>
    </row>
    <row r="77" spans="2:10" ht="15" x14ac:dyDescent="0.25">
      <c r="B77" s="103" t="s">
        <v>498</v>
      </c>
      <c r="C77" s="19" t="s">
        <v>226</v>
      </c>
      <c r="D77" s="19" t="s">
        <v>727</v>
      </c>
      <c r="E77" s="1" t="s">
        <v>223</v>
      </c>
      <c r="F77" s="19" t="s">
        <v>82</v>
      </c>
      <c r="G77" s="104">
        <v>1700</v>
      </c>
      <c r="H77" s="21">
        <v>40330</v>
      </c>
      <c r="I77" s="22" t="s">
        <v>46</v>
      </c>
      <c r="J77" s="23" t="s">
        <v>68</v>
      </c>
    </row>
    <row r="78" spans="2:10" ht="15" x14ac:dyDescent="0.25">
      <c r="B78" s="89" t="s">
        <v>528</v>
      </c>
      <c r="C78" s="19" t="s">
        <v>149</v>
      </c>
      <c r="D78" s="19" t="s">
        <v>726</v>
      </c>
      <c r="E78" s="90" t="s">
        <v>57</v>
      </c>
      <c r="F78" s="91" t="s">
        <v>192</v>
      </c>
      <c r="G78" s="104">
        <v>1650</v>
      </c>
      <c r="H78" s="92">
        <v>43955</v>
      </c>
      <c r="I78" s="22" t="s">
        <v>46</v>
      </c>
      <c r="J78" s="23" t="s">
        <v>68</v>
      </c>
    </row>
    <row r="79" spans="2:10" s="11" customFormat="1" ht="15" x14ac:dyDescent="0.25">
      <c r="B79" s="103">
        <v>87</v>
      </c>
      <c r="C79" s="19" t="s">
        <v>228</v>
      </c>
      <c r="D79" s="19" t="s">
        <v>683</v>
      </c>
      <c r="E79" s="1" t="s">
        <v>181</v>
      </c>
      <c r="F79" s="19" t="s">
        <v>631</v>
      </c>
      <c r="G79" s="104">
        <v>1500</v>
      </c>
      <c r="H79" s="21">
        <v>44158</v>
      </c>
      <c r="I79" s="22" t="s">
        <v>46</v>
      </c>
      <c r="J79" s="23" t="s">
        <v>68</v>
      </c>
    </row>
    <row r="80" spans="2:10" s="11" customFormat="1" ht="15" x14ac:dyDescent="0.25">
      <c r="B80" s="89" t="s">
        <v>546</v>
      </c>
      <c r="C80" s="19" t="s">
        <v>166</v>
      </c>
      <c r="D80" s="19" t="s">
        <v>724</v>
      </c>
      <c r="E80" s="90" t="s">
        <v>101</v>
      </c>
      <c r="F80" s="91" t="s">
        <v>92</v>
      </c>
      <c r="G80" s="104">
        <v>750</v>
      </c>
      <c r="H80" s="92">
        <v>44060</v>
      </c>
      <c r="I80" s="22" t="s">
        <v>46</v>
      </c>
      <c r="J80" s="23" t="s">
        <v>68</v>
      </c>
    </row>
    <row r="81" spans="2:10" ht="15" x14ac:dyDescent="0.25">
      <c r="B81" s="103" t="s">
        <v>504</v>
      </c>
      <c r="C81" s="19" t="s">
        <v>128</v>
      </c>
      <c r="D81" s="19" t="s">
        <v>723</v>
      </c>
      <c r="E81" s="1" t="s">
        <v>35</v>
      </c>
      <c r="F81" s="19" t="s">
        <v>78</v>
      </c>
      <c r="G81" s="104">
        <v>800</v>
      </c>
      <c r="H81" s="21">
        <v>41061</v>
      </c>
      <c r="I81" s="22" t="s">
        <v>46</v>
      </c>
      <c r="J81" s="23" t="s">
        <v>68</v>
      </c>
    </row>
    <row r="82" spans="2:10" ht="15" x14ac:dyDescent="0.25">
      <c r="B82" s="103" t="s">
        <v>567</v>
      </c>
      <c r="C82" s="19" t="s">
        <v>230</v>
      </c>
      <c r="D82" s="19" t="s">
        <v>722</v>
      </c>
      <c r="E82" s="2" t="s">
        <v>206</v>
      </c>
      <c r="F82" s="19" t="s">
        <v>77</v>
      </c>
      <c r="G82" s="104">
        <v>750</v>
      </c>
      <c r="H82" s="21">
        <v>44302</v>
      </c>
      <c r="I82" s="22" t="s">
        <v>46</v>
      </c>
      <c r="J82" s="23" t="s">
        <v>68</v>
      </c>
    </row>
    <row r="83" spans="2:10" ht="15" x14ac:dyDescent="0.25">
      <c r="B83" s="103" t="s">
        <v>491</v>
      </c>
      <c r="C83" s="19" t="s">
        <v>117</v>
      </c>
      <c r="D83" s="19" t="s">
        <v>721</v>
      </c>
      <c r="E83" s="1" t="s">
        <v>8</v>
      </c>
      <c r="F83" s="19" t="s">
        <v>77</v>
      </c>
      <c r="G83" s="104">
        <v>900</v>
      </c>
      <c r="H83" s="21">
        <v>39937</v>
      </c>
      <c r="I83" s="22" t="s">
        <v>46</v>
      </c>
      <c r="J83" s="23" t="s">
        <v>68</v>
      </c>
    </row>
    <row r="84" spans="2:10" ht="15" x14ac:dyDescent="0.25">
      <c r="B84" s="103" t="s">
        <v>603</v>
      </c>
      <c r="C84" s="19" t="s">
        <v>316</v>
      </c>
      <c r="D84" s="19" t="s">
        <v>720</v>
      </c>
      <c r="E84" s="1" t="s">
        <v>303</v>
      </c>
      <c r="F84" s="19" t="s">
        <v>185</v>
      </c>
      <c r="G84" s="104">
        <v>1500</v>
      </c>
      <c r="H84" s="21">
        <v>44837</v>
      </c>
      <c r="I84" s="22" t="s">
        <v>46</v>
      </c>
      <c r="J84" s="23" t="s">
        <v>210</v>
      </c>
    </row>
    <row r="85" spans="2:10" ht="15" x14ac:dyDescent="0.25">
      <c r="B85" s="103" t="s">
        <v>550</v>
      </c>
      <c r="C85" s="19" t="s">
        <v>170</v>
      </c>
      <c r="D85" s="19" t="s">
        <v>719</v>
      </c>
      <c r="E85" s="1" t="s">
        <v>106</v>
      </c>
      <c r="F85" s="19" t="s">
        <v>718</v>
      </c>
      <c r="G85" s="104">
        <v>1500</v>
      </c>
      <c r="H85" s="21">
        <v>44075</v>
      </c>
      <c r="I85" s="22" t="s">
        <v>46</v>
      </c>
      <c r="J85" s="23" t="s">
        <v>68</v>
      </c>
    </row>
    <row r="86" spans="2:10" ht="15" x14ac:dyDescent="0.25">
      <c r="B86" s="103" t="s">
        <v>543</v>
      </c>
      <c r="C86" s="19" t="s">
        <v>163</v>
      </c>
      <c r="D86" s="19" t="s">
        <v>717</v>
      </c>
      <c r="E86" s="1" t="s">
        <v>98</v>
      </c>
      <c r="F86" s="19" t="s">
        <v>84</v>
      </c>
      <c r="G86" s="104">
        <v>2000</v>
      </c>
      <c r="H86" s="21">
        <v>44014</v>
      </c>
      <c r="I86" s="22" t="s">
        <v>46</v>
      </c>
      <c r="J86" s="23" t="s">
        <v>68</v>
      </c>
    </row>
    <row r="87" spans="2:10" ht="15" x14ac:dyDescent="0.25">
      <c r="B87" s="103" t="s">
        <v>489</v>
      </c>
      <c r="C87" s="19" t="s">
        <v>115</v>
      </c>
      <c r="D87" s="19" t="s">
        <v>716</v>
      </c>
      <c r="E87" s="2" t="s">
        <v>1</v>
      </c>
      <c r="F87" s="19" t="s">
        <v>237</v>
      </c>
      <c r="G87" s="104">
        <v>1200</v>
      </c>
      <c r="H87" s="21">
        <v>39874</v>
      </c>
      <c r="I87" s="22" t="s">
        <v>46</v>
      </c>
      <c r="J87" s="23" t="s">
        <v>68</v>
      </c>
    </row>
    <row r="88" spans="2:10" ht="15" x14ac:dyDescent="0.25">
      <c r="B88" s="103" t="s">
        <v>530</v>
      </c>
      <c r="C88" s="19" t="s">
        <v>151</v>
      </c>
      <c r="D88" s="19" t="s">
        <v>715</v>
      </c>
      <c r="E88" s="2" t="s">
        <v>59</v>
      </c>
      <c r="F88" s="19" t="s">
        <v>213</v>
      </c>
      <c r="G88" s="104">
        <v>2000</v>
      </c>
      <c r="H88" s="21">
        <v>43955</v>
      </c>
      <c r="I88" s="22" t="s">
        <v>46</v>
      </c>
      <c r="J88" s="23" t="s">
        <v>68</v>
      </c>
    </row>
    <row r="89" spans="2:10" ht="15" x14ac:dyDescent="0.25">
      <c r="B89" s="103" t="s">
        <v>535</v>
      </c>
      <c r="C89" s="19" t="s">
        <v>155</v>
      </c>
      <c r="D89" s="19" t="s">
        <v>714</v>
      </c>
      <c r="E89" s="2" t="s">
        <v>63</v>
      </c>
      <c r="F89" s="19" t="s">
        <v>185</v>
      </c>
      <c r="G89" s="104">
        <v>1500</v>
      </c>
      <c r="H89" s="21">
        <v>43969</v>
      </c>
      <c r="I89" s="22" t="s">
        <v>46</v>
      </c>
      <c r="J89" s="23" t="s">
        <v>68</v>
      </c>
    </row>
    <row r="90" spans="2:10" ht="15" x14ac:dyDescent="0.25">
      <c r="B90" s="103" t="s">
        <v>575</v>
      </c>
      <c r="C90" s="19" t="s">
        <v>234</v>
      </c>
      <c r="D90" s="19" t="s">
        <v>712</v>
      </c>
      <c r="E90" s="1" t="s">
        <v>225</v>
      </c>
      <c r="F90" s="19" t="s">
        <v>193</v>
      </c>
      <c r="G90" s="104">
        <v>2300</v>
      </c>
      <c r="H90" s="21">
        <v>44393</v>
      </c>
      <c r="I90" s="22" t="s">
        <v>46</v>
      </c>
      <c r="J90" s="23" t="s">
        <v>68</v>
      </c>
    </row>
    <row r="91" spans="2:10" ht="15" x14ac:dyDescent="0.25">
      <c r="B91" s="103" t="s">
        <v>608</v>
      </c>
      <c r="C91" s="19" t="s">
        <v>321</v>
      </c>
      <c r="D91" s="19" t="s">
        <v>711</v>
      </c>
      <c r="E91" s="2" t="s">
        <v>326</v>
      </c>
      <c r="F91" s="19" t="s">
        <v>235</v>
      </c>
      <c r="G91" s="104">
        <v>1650</v>
      </c>
      <c r="H91" s="21">
        <v>44872</v>
      </c>
      <c r="I91" s="22" t="s">
        <v>46</v>
      </c>
      <c r="J91" s="23" t="s">
        <v>210</v>
      </c>
    </row>
    <row r="92" spans="2:10" ht="15" x14ac:dyDescent="0.25">
      <c r="B92" s="103" t="s">
        <v>503</v>
      </c>
      <c r="C92" s="19" t="s">
        <v>126</v>
      </c>
      <c r="D92" s="19" t="s">
        <v>710</v>
      </c>
      <c r="E92" s="1" t="s">
        <v>37</v>
      </c>
      <c r="F92" s="19" t="s">
        <v>87</v>
      </c>
      <c r="G92" s="104">
        <v>1600</v>
      </c>
      <c r="H92" s="21">
        <v>40710</v>
      </c>
      <c r="I92" s="22" t="s">
        <v>46</v>
      </c>
      <c r="J92" s="23" t="s">
        <v>68</v>
      </c>
    </row>
    <row r="93" spans="2:10" ht="15" x14ac:dyDescent="0.25">
      <c r="B93" s="103" t="s">
        <v>508</v>
      </c>
      <c r="C93" s="19" t="s">
        <v>131</v>
      </c>
      <c r="D93" s="19" t="s">
        <v>709</v>
      </c>
      <c r="E93" s="2" t="s">
        <v>38</v>
      </c>
      <c r="F93" s="19" t="s">
        <v>86</v>
      </c>
      <c r="G93" s="104">
        <v>675</v>
      </c>
      <c r="H93" s="21">
        <v>41673</v>
      </c>
      <c r="I93" s="22" t="s">
        <v>46</v>
      </c>
      <c r="J93" s="23" t="s">
        <v>68</v>
      </c>
    </row>
    <row r="94" spans="2:10" ht="15" x14ac:dyDescent="0.25">
      <c r="B94" s="89" t="s">
        <v>708</v>
      </c>
      <c r="C94" s="107" t="s">
        <v>707</v>
      </c>
      <c r="D94" s="107" t="s">
        <v>706</v>
      </c>
      <c r="E94" s="90" t="s">
        <v>705</v>
      </c>
      <c r="F94" s="91" t="s">
        <v>86</v>
      </c>
      <c r="G94" s="106">
        <v>675</v>
      </c>
      <c r="H94" s="92">
        <v>44980</v>
      </c>
      <c r="I94" s="22" t="s">
        <v>46</v>
      </c>
      <c r="J94" s="23" t="s">
        <v>210</v>
      </c>
    </row>
    <row r="95" spans="2:10" ht="15" x14ac:dyDescent="0.25">
      <c r="B95" s="103" t="s">
        <v>521</v>
      </c>
      <c r="C95" s="19" t="s">
        <v>51</v>
      </c>
      <c r="D95" s="19" t="s">
        <v>704</v>
      </c>
      <c r="E95" s="2" t="s">
        <v>29</v>
      </c>
      <c r="F95" s="19" t="s">
        <v>92</v>
      </c>
      <c r="G95" s="104">
        <v>750</v>
      </c>
      <c r="H95" s="21">
        <v>42913</v>
      </c>
      <c r="I95" s="22" t="s">
        <v>46</v>
      </c>
      <c r="J95" s="23" t="s">
        <v>68</v>
      </c>
    </row>
    <row r="96" spans="2:10" ht="15" x14ac:dyDescent="0.25">
      <c r="B96" s="89" t="s">
        <v>536</v>
      </c>
      <c r="C96" s="19" t="s">
        <v>156</v>
      </c>
      <c r="D96" s="19" t="s">
        <v>703</v>
      </c>
      <c r="E96" s="90" t="s">
        <v>64</v>
      </c>
      <c r="F96" s="91" t="s">
        <v>235</v>
      </c>
      <c r="G96" s="104">
        <v>1800</v>
      </c>
      <c r="H96" s="92">
        <v>43969</v>
      </c>
      <c r="I96" s="22" t="s">
        <v>46</v>
      </c>
      <c r="J96" s="23" t="s">
        <v>68</v>
      </c>
    </row>
    <row r="97" spans="2:10" ht="15" x14ac:dyDescent="0.25">
      <c r="B97" s="89" t="s">
        <v>562</v>
      </c>
      <c r="C97" s="107" t="s">
        <v>702</v>
      </c>
      <c r="D97" s="107" t="s">
        <v>701</v>
      </c>
      <c r="E97" s="90" t="s">
        <v>700</v>
      </c>
      <c r="F97" s="91" t="s">
        <v>80</v>
      </c>
      <c r="G97" s="106">
        <v>700</v>
      </c>
      <c r="H97" s="92">
        <v>44980</v>
      </c>
      <c r="I97" s="22" t="s">
        <v>46</v>
      </c>
      <c r="J97" s="23" t="s">
        <v>210</v>
      </c>
    </row>
    <row r="98" spans="2:10" ht="15" x14ac:dyDescent="0.25">
      <c r="B98" s="103" t="s">
        <v>553</v>
      </c>
      <c r="C98" s="19" t="s">
        <v>179</v>
      </c>
      <c r="D98" s="19" t="s">
        <v>699</v>
      </c>
      <c r="E98" s="1" t="s">
        <v>173</v>
      </c>
      <c r="F98" s="19" t="s">
        <v>698</v>
      </c>
      <c r="G98" s="104">
        <v>1500</v>
      </c>
      <c r="H98" s="21">
        <v>44105</v>
      </c>
      <c r="I98" s="22" t="s">
        <v>46</v>
      </c>
      <c r="J98" s="23" t="s">
        <v>68</v>
      </c>
    </row>
    <row r="99" spans="2:10" ht="15" x14ac:dyDescent="0.25">
      <c r="B99" s="103" t="s">
        <v>578</v>
      </c>
      <c r="C99" s="19" t="s">
        <v>240</v>
      </c>
      <c r="D99" s="19" t="s">
        <v>697</v>
      </c>
      <c r="E99" s="2" t="s">
        <v>244</v>
      </c>
      <c r="F99" s="19" t="s">
        <v>258</v>
      </c>
      <c r="G99" s="104">
        <v>3000</v>
      </c>
      <c r="H99" s="21">
        <v>44424</v>
      </c>
      <c r="I99" s="22" t="s">
        <v>46</v>
      </c>
      <c r="J99" s="23" t="s">
        <v>68</v>
      </c>
    </row>
    <row r="100" spans="2:10" ht="15" x14ac:dyDescent="0.25">
      <c r="B100" s="103" t="s">
        <v>531</v>
      </c>
      <c r="C100" s="19" t="s">
        <v>152</v>
      </c>
      <c r="D100" s="19" t="s">
        <v>696</v>
      </c>
      <c r="E100" s="2" t="s">
        <v>60</v>
      </c>
      <c r="F100" s="19" t="s">
        <v>82</v>
      </c>
      <c r="G100" s="104">
        <v>1200</v>
      </c>
      <c r="H100" s="21">
        <v>43955</v>
      </c>
      <c r="I100" s="22" t="s">
        <v>46</v>
      </c>
      <c r="J100" s="23" t="s">
        <v>68</v>
      </c>
    </row>
    <row r="101" spans="2:10" ht="15" x14ac:dyDescent="0.25">
      <c r="B101" s="103" t="s">
        <v>512</v>
      </c>
      <c r="C101" s="19" t="s">
        <v>135</v>
      </c>
      <c r="D101" s="19" t="s">
        <v>695</v>
      </c>
      <c r="E101" s="2" t="s">
        <v>32</v>
      </c>
      <c r="F101" s="19" t="s">
        <v>262</v>
      </c>
      <c r="G101" s="104">
        <v>2500</v>
      </c>
      <c r="H101" s="21">
        <v>42263</v>
      </c>
      <c r="I101" s="22" t="s">
        <v>46</v>
      </c>
      <c r="J101" s="23" t="s">
        <v>68</v>
      </c>
    </row>
    <row r="102" spans="2:10" ht="15" x14ac:dyDescent="0.25">
      <c r="B102" s="103" t="s">
        <v>510</v>
      </c>
      <c r="C102" s="19" t="s">
        <v>133</v>
      </c>
      <c r="D102" s="19" t="s">
        <v>694</v>
      </c>
      <c r="E102" s="2" t="s">
        <v>50</v>
      </c>
      <c r="F102" s="19" t="s">
        <v>262</v>
      </c>
      <c r="G102" s="104">
        <v>2400</v>
      </c>
      <c r="H102" s="21">
        <v>42171</v>
      </c>
      <c r="I102" s="22" t="s">
        <v>46</v>
      </c>
      <c r="J102" s="23" t="s">
        <v>68</v>
      </c>
    </row>
    <row r="103" spans="2:10" ht="15" x14ac:dyDescent="0.25">
      <c r="B103" s="103" t="s">
        <v>559</v>
      </c>
      <c r="C103" s="19" t="s">
        <v>220</v>
      </c>
      <c r="D103" s="19" t="s">
        <v>693</v>
      </c>
      <c r="E103" s="1" t="s">
        <v>186</v>
      </c>
      <c r="F103" s="19" t="s">
        <v>175</v>
      </c>
      <c r="G103" s="104">
        <v>2500</v>
      </c>
      <c r="H103" s="21">
        <v>44228</v>
      </c>
      <c r="I103" s="22" t="s">
        <v>46</v>
      </c>
      <c r="J103" s="20" t="s">
        <v>68</v>
      </c>
    </row>
    <row r="104" spans="2:10" ht="15" x14ac:dyDescent="0.25">
      <c r="B104" s="109" t="s">
        <v>812</v>
      </c>
      <c r="C104" s="110" t="s">
        <v>813</v>
      </c>
      <c r="D104" s="110" t="s">
        <v>814</v>
      </c>
      <c r="E104" s="111" t="s">
        <v>815</v>
      </c>
      <c r="F104" s="112" t="s">
        <v>816</v>
      </c>
      <c r="G104" s="106">
        <v>2500</v>
      </c>
      <c r="H104" s="113">
        <v>44993</v>
      </c>
      <c r="I104" s="114" t="s">
        <v>46</v>
      </c>
      <c r="J104" s="115" t="s">
        <v>210</v>
      </c>
    </row>
    <row r="105" spans="2:10" ht="15" x14ac:dyDescent="0.25">
      <c r="B105" s="103" t="s">
        <v>519</v>
      </c>
      <c r="C105" s="19" t="s">
        <v>142</v>
      </c>
      <c r="D105" s="19" t="s">
        <v>692</v>
      </c>
      <c r="E105" s="1" t="s">
        <v>39</v>
      </c>
      <c r="F105" s="19" t="s">
        <v>235</v>
      </c>
      <c r="G105" s="104">
        <v>1800</v>
      </c>
      <c r="H105" s="21">
        <v>42767</v>
      </c>
      <c r="I105" s="22" t="s">
        <v>46</v>
      </c>
      <c r="J105" s="23" t="s">
        <v>68</v>
      </c>
    </row>
    <row r="106" spans="2:10" ht="15" x14ac:dyDescent="0.25">
      <c r="B106" s="103" t="s">
        <v>541</v>
      </c>
      <c r="C106" s="19" t="s">
        <v>161</v>
      </c>
      <c r="D106" s="19" t="s">
        <v>691</v>
      </c>
      <c r="E106" s="2" t="s">
        <v>72</v>
      </c>
      <c r="F106" s="19" t="s">
        <v>690</v>
      </c>
      <c r="G106" s="104">
        <v>2000</v>
      </c>
      <c r="H106" s="21">
        <v>43990</v>
      </c>
      <c r="I106" s="22" t="s">
        <v>46</v>
      </c>
      <c r="J106" s="23" t="s">
        <v>68</v>
      </c>
    </row>
    <row r="107" spans="2:10" ht="15" x14ac:dyDescent="0.25">
      <c r="B107" s="103" t="s">
        <v>538</v>
      </c>
      <c r="C107" s="19" t="s">
        <v>158</v>
      </c>
      <c r="D107" s="19" t="s">
        <v>689</v>
      </c>
      <c r="E107" s="2" t="s">
        <v>66</v>
      </c>
      <c r="F107" s="19" t="s">
        <v>91</v>
      </c>
      <c r="G107" s="104">
        <v>1650</v>
      </c>
      <c r="H107" s="21">
        <v>43971</v>
      </c>
      <c r="I107" s="22" t="s">
        <v>46</v>
      </c>
      <c r="J107" s="23" t="s">
        <v>68</v>
      </c>
    </row>
    <row r="108" spans="2:10" ht="15" x14ac:dyDescent="0.25">
      <c r="B108" s="89" t="s">
        <v>688</v>
      </c>
      <c r="C108" s="107" t="s">
        <v>687</v>
      </c>
      <c r="D108" s="107" t="s">
        <v>686</v>
      </c>
      <c r="E108" s="90" t="s">
        <v>685</v>
      </c>
      <c r="F108" s="91" t="s">
        <v>684</v>
      </c>
      <c r="G108" s="106">
        <v>1650</v>
      </c>
      <c r="H108" s="92">
        <v>44972</v>
      </c>
      <c r="I108" s="22" t="s">
        <v>46</v>
      </c>
      <c r="J108" s="23" t="s">
        <v>210</v>
      </c>
    </row>
    <row r="109" spans="2:10" ht="15" x14ac:dyDescent="0.25">
      <c r="B109" s="109">
        <v>134</v>
      </c>
      <c r="C109" s="110" t="s">
        <v>817</v>
      </c>
      <c r="D109" s="110" t="s">
        <v>818</v>
      </c>
      <c r="E109" s="111" t="s">
        <v>819</v>
      </c>
      <c r="F109" s="112" t="s">
        <v>83</v>
      </c>
      <c r="G109" s="106">
        <v>1200</v>
      </c>
      <c r="H109" s="113">
        <v>45012</v>
      </c>
      <c r="I109" s="114" t="s">
        <v>46</v>
      </c>
      <c r="J109" s="115" t="s">
        <v>210</v>
      </c>
    </row>
    <row r="110" spans="2:10" ht="15" x14ac:dyDescent="0.25">
      <c r="B110" s="103" t="s">
        <v>580</v>
      </c>
      <c r="C110" s="19" t="s">
        <v>246</v>
      </c>
      <c r="D110" s="19" t="s">
        <v>682</v>
      </c>
      <c r="E110" s="2" t="s">
        <v>248</v>
      </c>
      <c r="F110" s="19" t="s">
        <v>177</v>
      </c>
      <c r="G110" s="104">
        <v>3000</v>
      </c>
      <c r="H110" s="21">
        <v>44440</v>
      </c>
      <c r="I110" s="22" t="s">
        <v>46</v>
      </c>
      <c r="J110" s="23" t="s">
        <v>68</v>
      </c>
    </row>
    <row r="111" spans="2:10" ht="15" x14ac:dyDescent="0.25">
      <c r="B111" s="103" t="s">
        <v>607</v>
      </c>
      <c r="C111" s="19" t="s">
        <v>320</v>
      </c>
      <c r="D111" s="19" t="s">
        <v>681</v>
      </c>
      <c r="E111" s="1" t="s">
        <v>325</v>
      </c>
      <c r="F111" s="19" t="s">
        <v>177</v>
      </c>
      <c r="G111" s="104">
        <v>2500</v>
      </c>
      <c r="H111" s="21">
        <v>44866</v>
      </c>
      <c r="I111" s="22" t="s">
        <v>46</v>
      </c>
      <c r="J111" s="23" t="s">
        <v>210</v>
      </c>
    </row>
    <row r="112" spans="2:10" ht="15" x14ac:dyDescent="0.25">
      <c r="B112" s="103" t="s">
        <v>581</v>
      </c>
      <c r="C112" s="19" t="s">
        <v>247</v>
      </c>
      <c r="D112" s="19" t="s">
        <v>679</v>
      </c>
      <c r="E112" s="2" t="s">
        <v>249</v>
      </c>
      <c r="F112" s="19" t="s">
        <v>75</v>
      </c>
      <c r="G112" s="104">
        <v>2300</v>
      </c>
      <c r="H112" s="21">
        <v>44455</v>
      </c>
      <c r="I112" s="22" t="s">
        <v>46</v>
      </c>
      <c r="J112" s="23" t="s">
        <v>68</v>
      </c>
    </row>
    <row r="113" spans="2:10" ht="15" x14ac:dyDescent="0.25">
      <c r="B113" s="103" t="s">
        <v>544</v>
      </c>
      <c r="C113" s="19" t="s">
        <v>164</v>
      </c>
      <c r="D113" s="19" t="s">
        <v>678</v>
      </c>
      <c r="E113" s="1" t="s">
        <v>99</v>
      </c>
      <c r="F113" s="19" t="s">
        <v>88</v>
      </c>
      <c r="G113" s="104">
        <v>2500</v>
      </c>
      <c r="H113" s="21">
        <v>44019</v>
      </c>
      <c r="I113" s="22" t="s">
        <v>46</v>
      </c>
      <c r="J113" s="23" t="s">
        <v>68</v>
      </c>
    </row>
    <row r="114" spans="2:10" ht="15" x14ac:dyDescent="0.25">
      <c r="B114" s="89" t="s">
        <v>606</v>
      </c>
      <c r="C114" s="19" t="s">
        <v>319</v>
      </c>
      <c r="D114" s="19" t="s">
        <v>677</v>
      </c>
      <c r="E114" s="90" t="s">
        <v>306</v>
      </c>
      <c r="F114" s="91" t="s">
        <v>76</v>
      </c>
      <c r="G114" s="104">
        <v>700</v>
      </c>
      <c r="H114" s="92">
        <v>44845</v>
      </c>
      <c r="I114" s="22" t="s">
        <v>46</v>
      </c>
      <c r="J114" s="23" t="s">
        <v>210</v>
      </c>
    </row>
    <row r="115" spans="2:10" ht="15" x14ac:dyDescent="0.25">
      <c r="B115" s="103" t="s">
        <v>617</v>
      </c>
      <c r="C115" s="19" t="s">
        <v>475</v>
      </c>
      <c r="D115" s="19" t="s">
        <v>676</v>
      </c>
      <c r="E115" s="2" t="s">
        <v>626</v>
      </c>
      <c r="F115" s="19" t="s">
        <v>262</v>
      </c>
      <c r="G115" s="104">
        <v>2000</v>
      </c>
      <c r="H115" s="21">
        <v>44936</v>
      </c>
      <c r="I115" s="22" t="s">
        <v>46</v>
      </c>
      <c r="J115" s="23" t="s">
        <v>210</v>
      </c>
    </row>
    <row r="116" spans="2:10" ht="15" x14ac:dyDescent="0.25">
      <c r="B116" s="103" t="s">
        <v>495</v>
      </c>
      <c r="C116" s="19" t="s">
        <v>121</v>
      </c>
      <c r="D116" s="19" t="s">
        <v>675</v>
      </c>
      <c r="E116" s="2" t="s">
        <v>3</v>
      </c>
      <c r="F116" s="19" t="s">
        <v>262</v>
      </c>
      <c r="G116" s="104">
        <v>2000</v>
      </c>
      <c r="H116" s="21">
        <v>40107</v>
      </c>
      <c r="I116" s="22" t="s">
        <v>46</v>
      </c>
      <c r="J116" s="23" t="s">
        <v>330</v>
      </c>
    </row>
    <row r="117" spans="2:10" ht="15" x14ac:dyDescent="0.25">
      <c r="B117" s="89" t="s">
        <v>585</v>
      </c>
      <c r="C117" s="19" t="s">
        <v>260</v>
      </c>
      <c r="D117" s="19" t="s">
        <v>674</v>
      </c>
      <c r="E117" s="90" t="s">
        <v>261</v>
      </c>
      <c r="F117" s="91" t="s">
        <v>194</v>
      </c>
      <c r="G117" s="104">
        <v>2000</v>
      </c>
      <c r="H117" s="92">
        <v>44558</v>
      </c>
      <c r="I117" s="22" t="s">
        <v>46</v>
      </c>
      <c r="J117" s="23" t="s">
        <v>210</v>
      </c>
    </row>
    <row r="118" spans="2:10" ht="15" x14ac:dyDescent="0.25">
      <c r="B118" s="103" t="s">
        <v>569</v>
      </c>
      <c r="C118" s="19" t="s">
        <v>214</v>
      </c>
      <c r="D118" s="19" t="s">
        <v>673</v>
      </c>
      <c r="E118" s="1" t="s">
        <v>212</v>
      </c>
      <c r="F118" s="19" t="s">
        <v>185</v>
      </c>
      <c r="G118" s="104">
        <v>1500</v>
      </c>
      <c r="H118" s="21">
        <v>44319</v>
      </c>
      <c r="I118" s="22" t="s">
        <v>46</v>
      </c>
      <c r="J118" s="23" t="s">
        <v>68</v>
      </c>
    </row>
    <row r="119" spans="2:10" ht="15" x14ac:dyDescent="0.25">
      <c r="B119" s="103" t="s">
        <v>545</v>
      </c>
      <c r="C119" s="19" t="s">
        <v>165</v>
      </c>
      <c r="D119" s="19" t="s">
        <v>672</v>
      </c>
      <c r="E119" s="2" t="s">
        <v>100</v>
      </c>
      <c r="F119" s="19" t="s">
        <v>310</v>
      </c>
      <c r="G119" s="104">
        <v>1000</v>
      </c>
      <c r="H119" s="21">
        <v>44025</v>
      </c>
      <c r="I119" s="22" t="s">
        <v>46</v>
      </c>
      <c r="J119" s="23" t="s">
        <v>68</v>
      </c>
    </row>
    <row r="120" spans="2:10" ht="15" x14ac:dyDescent="0.25">
      <c r="B120" s="103" t="s">
        <v>564</v>
      </c>
      <c r="C120" s="19" t="s">
        <v>52</v>
      </c>
      <c r="D120" s="19" t="s">
        <v>671</v>
      </c>
      <c r="E120" s="1" t="s">
        <v>200</v>
      </c>
      <c r="F120" s="19" t="s">
        <v>670</v>
      </c>
      <c r="G120" s="104">
        <v>1000</v>
      </c>
      <c r="H120" s="21">
        <v>44256</v>
      </c>
      <c r="I120" s="22" t="s">
        <v>46</v>
      </c>
      <c r="J120" s="23" t="s">
        <v>68</v>
      </c>
    </row>
    <row r="121" spans="2:10" ht="15" x14ac:dyDescent="0.25">
      <c r="B121" s="103" t="s">
        <v>590</v>
      </c>
      <c r="C121" s="19" t="s">
        <v>276</v>
      </c>
      <c r="D121" s="19" t="s">
        <v>669</v>
      </c>
      <c r="E121" s="2" t="s">
        <v>277</v>
      </c>
      <c r="F121" s="19" t="s">
        <v>668</v>
      </c>
      <c r="G121" s="104">
        <v>1000</v>
      </c>
      <c r="H121" s="21">
        <v>44728</v>
      </c>
      <c r="I121" s="22" t="s">
        <v>46</v>
      </c>
      <c r="J121" s="23" t="s">
        <v>68</v>
      </c>
    </row>
    <row r="122" spans="2:10" ht="15" x14ac:dyDescent="0.25">
      <c r="B122" s="103" t="s">
        <v>596</v>
      </c>
      <c r="C122" s="19" t="s">
        <v>294</v>
      </c>
      <c r="D122" s="19" t="s">
        <v>667</v>
      </c>
      <c r="E122" s="2" t="s">
        <v>295</v>
      </c>
      <c r="F122" s="19" t="s">
        <v>666</v>
      </c>
      <c r="G122" s="104">
        <v>1500</v>
      </c>
      <c r="H122" s="21">
        <v>44805</v>
      </c>
      <c r="I122" s="22" t="s">
        <v>46</v>
      </c>
      <c r="J122" s="23" t="s">
        <v>210</v>
      </c>
    </row>
    <row r="123" spans="2:10" ht="15" x14ac:dyDescent="0.25">
      <c r="B123" s="89" t="s">
        <v>529</v>
      </c>
      <c r="C123" s="19" t="s">
        <v>150</v>
      </c>
      <c r="D123" s="19" t="s">
        <v>664</v>
      </c>
      <c r="E123" s="90" t="s">
        <v>58</v>
      </c>
      <c r="F123" s="91" t="s">
        <v>236</v>
      </c>
      <c r="G123" s="104">
        <v>3000</v>
      </c>
      <c r="H123" s="92">
        <v>43955</v>
      </c>
      <c r="I123" s="22" t="s">
        <v>46</v>
      </c>
      <c r="J123" s="23" t="s">
        <v>68</v>
      </c>
    </row>
    <row r="124" spans="2:10" ht="15" x14ac:dyDescent="0.25">
      <c r="B124" s="103" t="s">
        <v>593</v>
      </c>
      <c r="C124" s="19" t="s">
        <v>284</v>
      </c>
      <c r="D124" s="19" t="s">
        <v>663</v>
      </c>
      <c r="E124" s="1" t="s">
        <v>289</v>
      </c>
      <c r="F124" s="19" t="s">
        <v>662</v>
      </c>
      <c r="G124" s="104">
        <v>800</v>
      </c>
      <c r="H124" s="21">
        <v>44777</v>
      </c>
      <c r="I124" s="22" t="s">
        <v>46</v>
      </c>
      <c r="J124" s="23" t="s">
        <v>210</v>
      </c>
    </row>
    <row r="125" spans="2:10" ht="15" x14ac:dyDescent="0.25">
      <c r="B125" s="103" t="s">
        <v>548</v>
      </c>
      <c r="C125" s="19" t="s">
        <v>168</v>
      </c>
      <c r="D125" s="19" t="s">
        <v>661</v>
      </c>
      <c r="E125" s="1" t="s">
        <v>103</v>
      </c>
      <c r="F125" s="19" t="s">
        <v>308</v>
      </c>
      <c r="G125" s="104">
        <v>1100</v>
      </c>
      <c r="H125" s="21">
        <v>44067</v>
      </c>
      <c r="I125" s="22" t="s">
        <v>46</v>
      </c>
      <c r="J125" s="23" t="s">
        <v>68</v>
      </c>
    </row>
    <row r="126" spans="2:10" ht="15" x14ac:dyDescent="0.25">
      <c r="B126" s="103" t="s">
        <v>572</v>
      </c>
      <c r="C126" s="19" t="s">
        <v>232</v>
      </c>
      <c r="D126" s="19" t="s">
        <v>660</v>
      </c>
      <c r="E126" s="1" t="s">
        <v>217</v>
      </c>
      <c r="F126" s="19" t="s">
        <v>81</v>
      </c>
      <c r="G126" s="104">
        <v>1000</v>
      </c>
      <c r="H126" s="21">
        <v>44356</v>
      </c>
      <c r="I126" s="22" t="s">
        <v>46</v>
      </c>
      <c r="J126" s="23" t="s">
        <v>68</v>
      </c>
    </row>
    <row r="127" spans="2:10" ht="15" x14ac:dyDescent="0.25">
      <c r="B127" s="103" t="s">
        <v>514</v>
      </c>
      <c r="C127" s="19" t="s">
        <v>137</v>
      </c>
      <c r="D127" s="19" t="s">
        <v>659</v>
      </c>
      <c r="E127" s="1" t="s">
        <v>16</v>
      </c>
      <c r="F127" s="19" t="s">
        <v>177</v>
      </c>
      <c r="G127" s="104">
        <v>2700</v>
      </c>
      <c r="H127" s="21">
        <v>42506</v>
      </c>
      <c r="I127" s="22" t="s">
        <v>46</v>
      </c>
      <c r="J127" s="23" t="s">
        <v>210</v>
      </c>
    </row>
    <row r="128" spans="2:10" ht="15" x14ac:dyDescent="0.25">
      <c r="B128" s="103" t="s">
        <v>571</v>
      </c>
      <c r="C128" s="19" t="s">
        <v>231</v>
      </c>
      <c r="D128" s="19" t="s">
        <v>658</v>
      </c>
      <c r="E128" s="1" t="s">
        <v>216</v>
      </c>
      <c r="F128" s="19" t="s">
        <v>78</v>
      </c>
      <c r="G128" s="104">
        <v>750</v>
      </c>
      <c r="H128" s="21">
        <v>44356</v>
      </c>
      <c r="I128" s="22" t="s">
        <v>46</v>
      </c>
      <c r="J128" s="23" t="s">
        <v>68</v>
      </c>
    </row>
    <row r="129" spans="2:10" ht="15" x14ac:dyDescent="0.25">
      <c r="B129" s="103" t="s">
        <v>609</v>
      </c>
      <c r="C129" s="19" t="s">
        <v>322</v>
      </c>
      <c r="D129" s="19" t="s">
        <v>657</v>
      </c>
      <c r="E129" s="1" t="s">
        <v>327</v>
      </c>
      <c r="F129" s="19" t="s">
        <v>235</v>
      </c>
      <c r="G129" s="104">
        <v>1650</v>
      </c>
      <c r="H129" s="21">
        <v>44872</v>
      </c>
      <c r="I129" s="22" t="s">
        <v>46</v>
      </c>
      <c r="J129" s="23" t="s">
        <v>210</v>
      </c>
    </row>
    <row r="130" spans="2:10" ht="15" x14ac:dyDescent="0.25">
      <c r="B130" s="103" t="s">
        <v>602</v>
      </c>
      <c r="C130" s="19" t="s">
        <v>315</v>
      </c>
      <c r="D130" s="19" t="s">
        <v>656</v>
      </c>
      <c r="E130" s="1" t="s">
        <v>302</v>
      </c>
      <c r="F130" s="19" t="s">
        <v>76</v>
      </c>
      <c r="G130" s="104">
        <v>700</v>
      </c>
      <c r="H130" s="21">
        <v>44837</v>
      </c>
      <c r="I130" s="22" t="s">
        <v>46</v>
      </c>
      <c r="J130" s="23" t="s">
        <v>210</v>
      </c>
    </row>
    <row r="131" spans="2:10" ht="15" x14ac:dyDescent="0.25">
      <c r="B131" s="103" t="s">
        <v>594</v>
      </c>
      <c r="C131" s="19" t="s">
        <v>285</v>
      </c>
      <c r="D131" s="19" t="s">
        <v>655</v>
      </c>
      <c r="E131" s="1" t="s">
        <v>290</v>
      </c>
      <c r="F131" s="19" t="s">
        <v>308</v>
      </c>
      <c r="G131" s="104">
        <v>800</v>
      </c>
      <c r="H131" s="21">
        <v>44789</v>
      </c>
      <c r="I131" s="22" t="s">
        <v>46</v>
      </c>
      <c r="J131" s="23" t="s">
        <v>210</v>
      </c>
    </row>
    <row r="132" spans="2:10" ht="15" x14ac:dyDescent="0.25">
      <c r="B132" s="103" t="s">
        <v>599</v>
      </c>
      <c r="C132" s="19" t="s">
        <v>452</v>
      </c>
      <c r="D132" s="19" t="s">
        <v>654</v>
      </c>
      <c r="E132" s="2" t="s">
        <v>297</v>
      </c>
      <c r="F132" s="19" t="s">
        <v>86</v>
      </c>
      <c r="G132" s="104">
        <v>675</v>
      </c>
      <c r="H132" s="21">
        <v>44832</v>
      </c>
      <c r="I132" s="22" t="s">
        <v>46</v>
      </c>
      <c r="J132" s="23" t="s">
        <v>210</v>
      </c>
    </row>
    <row r="133" spans="2:10" ht="15" x14ac:dyDescent="0.25">
      <c r="B133" s="89" t="s">
        <v>653</v>
      </c>
      <c r="C133" s="19" t="s">
        <v>652</v>
      </c>
      <c r="D133" s="19" t="s">
        <v>651</v>
      </c>
      <c r="E133" s="90" t="s">
        <v>650</v>
      </c>
      <c r="F133" s="91" t="s">
        <v>77</v>
      </c>
      <c r="G133" s="104">
        <v>700</v>
      </c>
      <c r="H133" s="92">
        <v>44965</v>
      </c>
      <c r="I133" s="22" t="s">
        <v>46</v>
      </c>
      <c r="J133" s="23" t="s">
        <v>210</v>
      </c>
    </row>
    <row r="134" spans="2:10" ht="15" x14ac:dyDescent="0.25">
      <c r="B134" s="89" t="s">
        <v>610</v>
      </c>
      <c r="C134" s="19" t="s">
        <v>323</v>
      </c>
      <c r="D134" s="19" t="s">
        <v>649</v>
      </c>
      <c r="E134" s="90" t="s">
        <v>328</v>
      </c>
      <c r="F134" s="91" t="s">
        <v>77</v>
      </c>
      <c r="G134" s="105">
        <v>700</v>
      </c>
      <c r="H134" s="92">
        <v>44883</v>
      </c>
      <c r="I134" s="22" t="s">
        <v>46</v>
      </c>
      <c r="J134" s="23" t="s">
        <v>210</v>
      </c>
    </row>
    <row r="135" spans="2:10" ht="15" x14ac:dyDescent="0.25">
      <c r="B135" s="103">
        <v>169</v>
      </c>
      <c r="C135" s="19" t="s">
        <v>472</v>
      </c>
      <c r="D135" s="19" t="s">
        <v>648</v>
      </c>
      <c r="E135" s="1" t="s">
        <v>624</v>
      </c>
      <c r="F135" s="19" t="s">
        <v>91</v>
      </c>
      <c r="G135" s="104">
        <v>700</v>
      </c>
      <c r="H135" s="21">
        <v>44929</v>
      </c>
      <c r="I135" s="22" t="s">
        <v>46</v>
      </c>
      <c r="J135" s="23" t="s">
        <v>210</v>
      </c>
    </row>
    <row r="136" spans="2:10" ht="15" x14ac:dyDescent="0.25">
      <c r="B136" s="103" t="s">
        <v>586</v>
      </c>
      <c r="C136" s="19" t="s">
        <v>266</v>
      </c>
      <c r="D136" s="19" t="s">
        <v>647</v>
      </c>
      <c r="E136" s="2" t="s">
        <v>264</v>
      </c>
      <c r="F136" s="19" t="s">
        <v>78</v>
      </c>
      <c r="G136" s="104">
        <v>800</v>
      </c>
      <c r="H136" s="21">
        <v>44641</v>
      </c>
      <c r="I136" s="22" t="s">
        <v>46</v>
      </c>
      <c r="J136" s="23" t="s">
        <v>68</v>
      </c>
    </row>
    <row r="137" spans="2:10" ht="15" x14ac:dyDescent="0.25">
      <c r="B137" s="103" t="s">
        <v>568</v>
      </c>
      <c r="C137" s="19" t="s">
        <v>203</v>
      </c>
      <c r="D137" s="19" t="s">
        <v>646</v>
      </c>
      <c r="E137" s="1" t="s">
        <v>207</v>
      </c>
      <c r="F137" s="19" t="s">
        <v>92</v>
      </c>
      <c r="G137" s="104">
        <v>750</v>
      </c>
      <c r="H137" s="21">
        <v>44312</v>
      </c>
      <c r="I137" s="22" t="s">
        <v>46</v>
      </c>
      <c r="J137" s="23" t="s">
        <v>68</v>
      </c>
    </row>
    <row r="138" spans="2:10" ht="15" x14ac:dyDescent="0.25">
      <c r="B138" s="103" t="s">
        <v>601</v>
      </c>
      <c r="C138" s="19" t="s">
        <v>299</v>
      </c>
      <c r="D138" s="19" t="s">
        <v>645</v>
      </c>
      <c r="E138" s="2" t="s">
        <v>301</v>
      </c>
      <c r="F138" s="19" t="s">
        <v>262</v>
      </c>
      <c r="G138" s="104">
        <v>2000</v>
      </c>
      <c r="H138" s="21">
        <v>44837</v>
      </c>
      <c r="I138" s="22" t="s">
        <v>46</v>
      </c>
      <c r="J138" s="23" t="s">
        <v>210</v>
      </c>
    </row>
    <row r="139" spans="2:10" ht="15" x14ac:dyDescent="0.25">
      <c r="B139" s="89" t="s">
        <v>579</v>
      </c>
      <c r="C139" s="19" t="s">
        <v>241</v>
      </c>
      <c r="D139" s="19" t="s">
        <v>644</v>
      </c>
      <c r="E139" s="90" t="s">
        <v>245</v>
      </c>
      <c r="F139" s="91" t="s">
        <v>633</v>
      </c>
      <c r="G139" s="104">
        <v>1200</v>
      </c>
      <c r="H139" s="92">
        <v>44438</v>
      </c>
      <c r="I139" s="22" t="s">
        <v>46</v>
      </c>
      <c r="J139" s="23" t="s">
        <v>68</v>
      </c>
    </row>
    <row r="140" spans="2:10" ht="15" x14ac:dyDescent="0.25">
      <c r="B140" s="103" t="s">
        <v>600</v>
      </c>
      <c r="C140" s="19" t="s">
        <v>298</v>
      </c>
      <c r="D140" s="19" t="s">
        <v>643</v>
      </c>
      <c r="E140" s="1" t="s">
        <v>300</v>
      </c>
      <c r="F140" s="19" t="s">
        <v>91</v>
      </c>
      <c r="G140" s="104">
        <v>1000</v>
      </c>
      <c r="H140" s="21">
        <v>44837</v>
      </c>
      <c r="I140" s="22" t="s">
        <v>46</v>
      </c>
      <c r="J140" s="23" t="s">
        <v>210</v>
      </c>
    </row>
    <row r="141" spans="2:10" ht="15" x14ac:dyDescent="0.25">
      <c r="B141" s="103" t="s">
        <v>597</v>
      </c>
      <c r="C141" s="19" t="s">
        <v>287</v>
      </c>
      <c r="D141" s="19" t="s">
        <v>642</v>
      </c>
      <c r="E141" s="2" t="s">
        <v>292</v>
      </c>
      <c r="F141" s="19" t="s">
        <v>293</v>
      </c>
      <c r="G141" s="104">
        <v>800</v>
      </c>
      <c r="H141" s="21">
        <v>44802</v>
      </c>
      <c r="I141" s="22" t="s">
        <v>46</v>
      </c>
      <c r="J141" s="23" t="s">
        <v>68</v>
      </c>
    </row>
    <row r="142" spans="2:10" ht="15" x14ac:dyDescent="0.25">
      <c r="B142" s="103" t="s">
        <v>566</v>
      </c>
      <c r="C142" s="19" t="s">
        <v>160</v>
      </c>
      <c r="D142" s="19" t="s">
        <v>641</v>
      </c>
      <c r="E142" s="1" t="s">
        <v>205</v>
      </c>
      <c r="F142" s="19" t="s">
        <v>185</v>
      </c>
      <c r="G142" s="104">
        <v>1500</v>
      </c>
      <c r="H142" s="21">
        <v>44291</v>
      </c>
      <c r="I142" s="22" t="s">
        <v>46</v>
      </c>
      <c r="J142" s="23" t="s">
        <v>210</v>
      </c>
    </row>
    <row r="143" spans="2:10" ht="15" x14ac:dyDescent="0.25">
      <c r="B143" s="103" t="s">
        <v>598</v>
      </c>
      <c r="C143" s="19" t="s">
        <v>450</v>
      </c>
      <c r="D143" s="19" t="s">
        <v>640</v>
      </c>
      <c r="E143" s="2" t="s">
        <v>296</v>
      </c>
      <c r="F143" s="19" t="s">
        <v>308</v>
      </c>
      <c r="G143" s="104">
        <v>800</v>
      </c>
      <c r="H143" s="4">
        <v>44805</v>
      </c>
      <c r="I143" s="22" t="s">
        <v>46</v>
      </c>
      <c r="J143" s="23" t="s">
        <v>68</v>
      </c>
    </row>
    <row r="144" spans="2:10" ht="15" x14ac:dyDescent="0.25">
      <c r="B144" s="103" t="s">
        <v>584</v>
      </c>
      <c r="C144" s="19" t="s">
        <v>255</v>
      </c>
      <c r="D144" s="19" t="s">
        <v>639</v>
      </c>
      <c r="E144" s="2" t="s">
        <v>257</v>
      </c>
      <c r="F144" s="19" t="s">
        <v>259</v>
      </c>
      <c r="G144" s="104">
        <v>1300</v>
      </c>
      <c r="H144" s="4">
        <v>44515</v>
      </c>
      <c r="I144" s="22" t="s">
        <v>46</v>
      </c>
      <c r="J144" s="23" t="s">
        <v>68</v>
      </c>
    </row>
    <row r="145" spans="2:10" ht="15" x14ac:dyDescent="0.25">
      <c r="B145" s="103" t="s">
        <v>614</v>
      </c>
      <c r="C145" s="19" t="s">
        <v>468</v>
      </c>
      <c r="D145" s="19" t="s">
        <v>638</v>
      </c>
      <c r="E145" s="1" t="s">
        <v>622</v>
      </c>
      <c r="F145" s="19" t="s">
        <v>177</v>
      </c>
      <c r="G145" s="104">
        <v>3000</v>
      </c>
      <c r="H145" s="21">
        <v>44929</v>
      </c>
      <c r="I145" s="22" t="s">
        <v>46</v>
      </c>
      <c r="J145" s="23" t="s">
        <v>210</v>
      </c>
    </row>
    <row r="146" spans="2:10" ht="15" x14ac:dyDescent="0.25">
      <c r="B146" s="103" t="s">
        <v>576</v>
      </c>
      <c r="C146" s="19" t="s">
        <v>238</v>
      </c>
      <c r="D146" s="19" t="s">
        <v>637</v>
      </c>
      <c r="E146" s="2" t="s">
        <v>242</v>
      </c>
      <c r="F146" s="19" t="s">
        <v>312</v>
      </c>
      <c r="G146" s="104">
        <v>2800</v>
      </c>
      <c r="H146" s="21">
        <v>44410</v>
      </c>
      <c r="I146" s="22" t="s">
        <v>46</v>
      </c>
      <c r="J146" s="23" t="s">
        <v>68</v>
      </c>
    </row>
    <row r="147" spans="2:10" ht="15" x14ac:dyDescent="0.25">
      <c r="B147" s="103" t="s">
        <v>616</v>
      </c>
      <c r="C147" s="19" t="s">
        <v>160</v>
      </c>
      <c r="D147" s="19" t="s">
        <v>636</v>
      </c>
      <c r="E147" s="2" t="s">
        <v>625</v>
      </c>
      <c r="F147" s="19" t="s">
        <v>635</v>
      </c>
      <c r="G147" s="104">
        <v>1500</v>
      </c>
      <c r="H147" s="21">
        <v>44931</v>
      </c>
      <c r="I147" s="22" t="s">
        <v>46</v>
      </c>
      <c r="J147" s="23" t="s">
        <v>210</v>
      </c>
    </row>
    <row r="148" spans="2:10" x14ac:dyDescent="0.25">
      <c r="B148" s="74" t="s">
        <v>251</v>
      </c>
      <c r="C148" s="75">
        <f>SUBTOTAL(103,Tabla14[NOMBRE])</f>
        <v>140</v>
      </c>
      <c r="D148" s="75"/>
      <c r="E148" s="74"/>
      <c r="F148" s="67"/>
      <c r="G148" s="76">
        <f>SUBTOTAL(109,Tabla14[SUELDO MENSUAL])</f>
        <v>223500</v>
      </c>
      <c r="H148" s="75"/>
      <c r="I148" s="75"/>
      <c r="J148" s="77"/>
    </row>
  </sheetData>
  <mergeCells count="4">
    <mergeCell ref="B1:J1"/>
    <mergeCell ref="B2:J2"/>
    <mergeCell ref="B4:J4"/>
    <mergeCell ref="B5:J5"/>
  </mergeCells>
  <conditionalFormatting sqref="B35">
    <cfRule type="duplicateValues" dxfId="297" priority="1"/>
  </conditionalFormatting>
  <conditionalFormatting sqref="B149:B1048576 B1:B7">
    <cfRule type="duplicateValues" dxfId="296" priority="2"/>
  </conditionalFormatting>
  <conditionalFormatting sqref="B96:B97">
    <cfRule type="duplicateValues" dxfId="295" priority="3"/>
  </conditionalFormatting>
  <conditionalFormatting sqref="B8:B147">
    <cfRule type="duplicateValues" dxfId="294" priority="4"/>
    <cfRule type="duplicateValues" dxfId="293" priority="5"/>
  </conditionalFormatting>
  <conditionalFormatting sqref="E8:E147">
    <cfRule type="duplicateValues" dxfId="292" priority="6"/>
  </conditionalFormatting>
  <printOptions horizontalCentered="1"/>
  <pageMargins left="0" right="0" top="0.48" bottom="0.54" header="0.3" footer="0.3"/>
  <pageSetup paperSize="5" scale="7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5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H150" sqref="H150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4" width="25.85546875" style="1" customWidth="1"/>
    <col min="5" max="5" width="15.140625" style="6" customWidth="1"/>
    <col min="6" max="6" width="76.5703125" style="49" bestFit="1" customWidth="1"/>
    <col min="7" max="7" width="17" style="1" customWidth="1"/>
    <col min="8" max="8" width="16.42578125" style="50" customWidth="1"/>
    <col min="9" max="9" width="15.140625" style="50" customWidth="1"/>
    <col min="10" max="10" width="16.42578125" style="1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108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820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108" t="s">
        <v>525</v>
      </c>
      <c r="C8" s="19" t="s">
        <v>146</v>
      </c>
      <c r="D8" s="19" t="s">
        <v>377</v>
      </c>
      <c r="E8" s="2" t="s">
        <v>49</v>
      </c>
      <c r="F8" s="19" t="s">
        <v>93</v>
      </c>
      <c r="G8" s="104">
        <v>6000</v>
      </c>
      <c r="H8" s="21">
        <v>43943</v>
      </c>
      <c r="I8" s="22" t="s">
        <v>46</v>
      </c>
      <c r="J8" s="23" t="s">
        <v>68</v>
      </c>
    </row>
    <row r="9" spans="2:10" ht="15" x14ac:dyDescent="0.25">
      <c r="B9" s="108" t="s">
        <v>526</v>
      </c>
      <c r="C9" s="19" t="s">
        <v>147</v>
      </c>
      <c r="D9" s="19" t="s">
        <v>378</v>
      </c>
      <c r="E9" s="2" t="s">
        <v>55</v>
      </c>
      <c r="F9" s="19" t="s">
        <v>94</v>
      </c>
      <c r="G9" s="104">
        <v>3500</v>
      </c>
      <c r="H9" s="21">
        <v>43955</v>
      </c>
      <c r="I9" s="22" t="s">
        <v>46</v>
      </c>
      <c r="J9" s="23" t="s">
        <v>68</v>
      </c>
    </row>
    <row r="10" spans="2:10" ht="15" x14ac:dyDescent="0.25">
      <c r="B10" s="108" t="s">
        <v>573</v>
      </c>
      <c r="C10" s="19" t="s">
        <v>821</v>
      </c>
      <c r="D10" s="19" t="s">
        <v>822</v>
      </c>
      <c r="E10" s="1" t="s">
        <v>823</v>
      </c>
      <c r="F10" s="19" t="s">
        <v>185</v>
      </c>
      <c r="G10" s="104">
        <v>1500</v>
      </c>
      <c r="H10" s="21">
        <v>45040</v>
      </c>
      <c r="I10" s="22" t="s">
        <v>46</v>
      </c>
      <c r="J10" s="23" t="s">
        <v>210</v>
      </c>
    </row>
    <row r="11" spans="2:10" ht="15" x14ac:dyDescent="0.25">
      <c r="B11" s="108" t="s">
        <v>591</v>
      </c>
      <c r="C11" s="19" t="s">
        <v>278</v>
      </c>
      <c r="D11" s="19" t="s">
        <v>443</v>
      </c>
      <c r="E11" s="1" t="s">
        <v>280</v>
      </c>
      <c r="F11" s="19" t="s">
        <v>177</v>
      </c>
      <c r="G11" s="104">
        <v>3000</v>
      </c>
      <c r="H11" s="21">
        <v>44760</v>
      </c>
      <c r="I11" s="22" t="s">
        <v>46</v>
      </c>
      <c r="J11" s="20" t="s">
        <v>210</v>
      </c>
    </row>
    <row r="12" spans="2:10" ht="15" x14ac:dyDescent="0.25">
      <c r="B12" s="108" t="s">
        <v>539</v>
      </c>
      <c r="C12" s="19" t="s">
        <v>159</v>
      </c>
      <c r="D12" s="19" t="s">
        <v>391</v>
      </c>
      <c r="E12" s="1" t="s">
        <v>67</v>
      </c>
      <c r="F12" s="19" t="s">
        <v>262</v>
      </c>
      <c r="G12" s="104">
        <v>2300</v>
      </c>
      <c r="H12" s="21">
        <v>43976</v>
      </c>
      <c r="I12" s="22" t="s">
        <v>46</v>
      </c>
      <c r="J12" s="23" t="s">
        <v>68</v>
      </c>
    </row>
    <row r="13" spans="2:10" ht="15" x14ac:dyDescent="0.25">
      <c r="B13" s="89" t="s">
        <v>582</v>
      </c>
      <c r="C13" s="107" t="s">
        <v>252</v>
      </c>
      <c r="D13" s="107" t="s">
        <v>434</v>
      </c>
      <c r="E13" s="90" t="s">
        <v>253</v>
      </c>
      <c r="F13" s="91" t="s">
        <v>175</v>
      </c>
      <c r="G13" s="106">
        <v>2300</v>
      </c>
      <c r="H13" s="92">
        <v>44470</v>
      </c>
      <c r="I13" s="22" t="s">
        <v>46</v>
      </c>
      <c r="J13" s="23" t="s">
        <v>210</v>
      </c>
    </row>
    <row r="14" spans="2:10" ht="15" x14ac:dyDescent="0.25">
      <c r="B14" s="108" t="s">
        <v>532</v>
      </c>
      <c r="C14" s="19" t="s">
        <v>817</v>
      </c>
      <c r="D14" s="19" t="s">
        <v>818</v>
      </c>
      <c r="E14" s="1" t="s">
        <v>819</v>
      </c>
      <c r="F14" s="19" t="s">
        <v>199</v>
      </c>
      <c r="G14" s="104">
        <v>1500</v>
      </c>
      <c r="H14" s="21">
        <v>45012</v>
      </c>
      <c r="I14" s="22" t="s">
        <v>46</v>
      </c>
      <c r="J14" s="23" t="s">
        <v>210</v>
      </c>
    </row>
    <row r="15" spans="2:10" ht="15" x14ac:dyDescent="0.25">
      <c r="B15" s="108" t="s">
        <v>501</v>
      </c>
      <c r="C15" s="19" t="s">
        <v>52</v>
      </c>
      <c r="D15" s="19" t="s">
        <v>353</v>
      </c>
      <c r="E15" s="1" t="s">
        <v>18</v>
      </c>
      <c r="F15" s="19" t="s">
        <v>85</v>
      </c>
      <c r="G15" s="104">
        <v>2300</v>
      </c>
      <c r="H15" s="21">
        <v>40513</v>
      </c>
      <c r="I15" s="22" t="s">
        <v>46</v>
      </c>
      <c r="J15" s="23" t="s">
        <v>68</v>
      </c>
    </row>
    <row r="16" spans="2:10" ht="15" x14ac:dyDescent="0.25">
      <c r="B16" s="108" t="s">
        <v>500</v>
      </c>
      <c r="C16" s="19" t="s">
        <v>124</v>
      </c>
      <c r="D16" s="19" t="s">
        <v>352</v>
      </c>
      <c r="E16" s="2" t="s">
        <v>5</v>
      </c>
      <c r="F16" s="19" t="s">
        <v>81</v>
      </c>
      <c r="G16" s="104">
        <v>1000</v>
      </c>
      <c r="H16" s="21">
        <v>40406</v>
      </c>
      <c r="I16" s="22" t="s">
        <v>46</v>
      </c>
      <c r="J16" s="23" t="s">
        <v>68</v>
      </c>
    </row>
    <row r="17" spans="2:10" ht="15" x14ac:dyDescent="0.25">
      <c r="B17" s="108" t="s">
        <v>488</v>
      </c>
      <c r="C17" s="19" t="s">
        <v>824</v>
      </c>
      <c r="D17" s="19" t="s">
        <v>825</v>
      </c>
      <c r="E17" s="2" t="s">
        <v>826</v>
      </c>
      <c r="F17" s="19" t="s">
        <v>81</v>
      </c>
      <c r="G17" s="104">
        <v>700</v>
      </c>
      <c r="H17" s="21">
        <v>45034</v>
      </c>
      <c r="I17" s="22" t="s">
        <v>46</v>
      </c>
      <c r="J17" s="23" t="s">
        <v>210</v>
      </c>
    </row>
    <row r="18" spans="2:10" ht="15" x14ac:dyDescent="0.25">
      <c r="B18" s="108" t="s">
        <v>487</v>
      </c>
      <c r="C18" s="19" t="s">
        <v>113</v>
      </c>
      <c r="D18" s="19" t="s">
        <v>339</v>
      </c>
      <c r="E18" s="1" t="s">
        <v>6</v>
      </c>
      <c r="F18" s="19" t="s">
        <v>77</v>
      </c>
      <c r="G18" s="104">
        <v>900</v>
      </c>
      <c r="H18" s="21">
        <v>39874</v>
      </c>
      <c r="I18" s="22" t="s">
        <v>46</v>
      </c>
      <c r="J18" s="23" t="s">
        <v>68</v>
      </c>
    </row>
    <row r="19" spans="2:10" ht="15" x14ac:dyDescent="0.25">
      <c r="B19" s="89" t="s">
        <v>490</v>
      </c>
      <c r="C19" s="19" t="s">
        <v>116</v>
      </c>
      <c r="D19" s="19" t="s">
        <v>342</v>
      </c>
      <c r="E19" s="90" t="s">
        <v>19</v>
      </c>
      <c r="F19" s="91" t="s">
        <v>80</v>
      </c>
      <c r="G19" s="104">
        <v>850</v>
      </c>
      <c r="H19" s="92">
        <v>39888</v>
      </c>
      <c r="I19" s="22" t="s">
        <v>46</v>
      </c>
      <c r="J19" s="23" t="s">
        <v>68</v>
      </c>
    </row>
    <row r="20" spans="2:10" ht="15" x14ac:dyDescent="0.25">
      <c r="B20" s="108" t="s">
        <v>805</v>
      </c>
      <c r="C20" s="19" t="s">
        <v>806</v>
      </c>
      <c r="D20" s="19" t="s">
        <v>807</v>
      </c>
      <c r="E20" s="2" t="s">
        <v>808</v>
      </c>
      <c r="F20" s="19" t="s">
        <v>75</v>
      </c>
      <c r="G20" s="104">
        <v>2300</v>
      </c>
      <c r="H20" s="21">
        <v>44986</v>
      </c>
      <c r="I20" s="22" t="s">
        <v>46</v>
      </c>
      <c r="J20" s="23" t="s">
        <v>210</v>
      </c>
    </row>
    <row r="21" spans="2:10" ht="15" x14ac:dyDescent="0.25">
      <c r="B21" s="108" t="s">
        <v>502</v>
      </c>
      <c r="C21" s="19" t="s">
        <v>125</v>
      </c>
      <c r="D21" s="19" t="s">
        <v>354</v>
      </c>
      <c r="E21" s="2" t="s">
        <v>20</v>
      </c>
      <c r="F21" s="19" t="s">
        <v>262</v>
      </c>
      <c r="G21" s="104">
        <v>2300</v>
      </c>
      <c r="H21" s="21">
        <v>40575</v>
      </c>
      <c r="I21" s="22" t="s">
        <v>46</v>
      </c>
      <c r="J21" s="23" t="s">
        <v>68</v>
      </c>
    </row>
    <row r="22" spans="2:10" ht="15" x14ac:dyDescent="0.25">
      <c r="B22" s="108" t="s">
        <v>827</v>
      </c>
      <c r="C22" s="19" t="s">
        <v>828</v>
      </c>
      <c r="D22" s="19" t="s">
        <v>829</v>
      </c>
      <c r="E22" s="2" t="s">
        <v>830</v>
      </c>
      <c r="F22" s="19" t="s">
        <v>831</v>
      </c>
      <c r="G22" s="104">
        <v>2300</v>
      </c>
      <c r="H22" s="21">
        <v>45019</v>
      </c>
      <c r="I22" s="22" t="s">
        <v>46</v>
      </c>
      <c r="J22" s="23" t="s">
        <v>210</v>
      </c>
    </row>
    <row r="23" spans="2:10" ht="15" x14ac:dyDescent="0.25">
      <c r="B23" s="108" t="s">
        <v>557</v>
      </c>
      <c r="C23" s="19" t="s">
        <v>229</v>
      </c>
      <c r="D23" s="19" t="s">
        <v>409</v>
      </c>
      <c r="E23" s="2" t="s">
        <v>183</v>
      </c>
      <c r="F23" s="19" t="s">
        <v>77</v>
      </c>
      <c r="G23" s="104">
        <v>750</v>
      </c>
      <c r="H23" s="21">
        <v>44194</v>
      </c>
      <c r="I23" s="22" t="s">
        <v>46</v>
      </c>
      <c r="J23" s="23" t="s">
        <v>68</v>
      </c>
    </row>
    <row r="24" spans="2:10" ht="15" x14ac:dyDescent="0.25">
      <c r="B24" s="108" t="s">
        <v>540</v>
      </c>
      <c r="C24" s="19" t="s">
        <v>160</v>
      </c>
      <c r="D24" s="19" t="s">
        <v>392</v>
      </c>
      <c r="E24" s="1" t="s">
        <v>71</v>
      </c>
      <c r="F24" s="19" t="s">
        <v>785</v>
      </c>
      <c r="G24" s="104">
        <v>2300</v>
      </c>
      <c r="H24" s="21">
        <v>43984</v>
      </c>
      <c r="I24" s="22" t="s">
        <v>46</v>
      </c>
      <c r="J24" s="23" t="s">
        <v>68</v>
      </c>
    </row>
    <row r="25" spans="2:10" ht="15" x14ac:dyDescent="0.25">
      <c r="B25" s="108" t="s">
        <v>511</v>
      </c>
      <c r="C25" s="19" t="s">
        <v>134</v>
      </c>
      <c r="D25" s="19" t="s">
        <v>363</v>
      </c>
      <c r="E25" s="1" t="s">
        <v>13</v>
      </c>
      <c r="F25" s="19" t="s">
        <v>235</v>
      </c>
      <c r="G25" s="104">
        <v>1800</v>
      </c>
      <c r="H25" s="21">
        <v>42221</v>
      </c>
      <c r="I25" s="22" t="s">
        <v>46</v>
      </c>
      <c r="J25" s="23" t="s">
        <v>68</v>
      </c>
    </row>
    <row r="26" spans="2:10" ht="15" x14ac:dyDescent="0.25">
      <c r="B26" s="108" t="s">
        <v>605</v>
      </c>
      <c r="C26" s="19" t="s">
        <v>318</v>
      </c>
      <c r="D26" s="19" t="s">
        <v>459</v>
      </c>
      <c r="E26" s="2" t="s">
        <v>305</v>
      </c>
      <c r="F26" s="19" t="s">
        <v>91</v>
      </c>
      <c r="G26" s="104">
        <v>800</v>
      </c>
      <c r="H26" s="21">
        <v>44844</v>
      </c>
      <c r="I26" s="22" t="s">
        <v>46</v>
      </c>
      <c r="J26" s="23" t="s">
        <v>68</v>
      </c>
    </row>
    <row r="27" spans="2:10" ht="15" x14ac:dyDescent="0.25">
      <c r="B27" s="108" t="s">
        <v>484</v>
      </c>
      <c r="C27" s="19" t="s">
        <v>110</v>
      </c>
      <c r="D27" s="19" t="s">
        <v>336</v>
      </c>
      <c r="E27" s="2" t="s">
        <v>21</v>
      </c>
      <c r="F27" s="19" t="s">
        <v>75</v>
      </c>
      <c r="G27" s="104">
        <v>2400</v>
      </c>
      <c r="H27" s="21">
        <v>39860</v>
      </c>
      <c r="I27" s="22" t="s">
        <v>46</v>
      </c>
      <c r="J27" s="23" t="s">
        <v>68</v>
      </c>
    </row>
    <row r="28" spans="2:10" ht="15" x14ac:dyDescent="0.25">
      <c r="B28" s="89" t="s">
        <v>604</v>
      </c>
      <c r="C28" s="19" t="s">
        <v>317</v>
      </c>
      <c r="D28" s="19" t="s">
        <v>458</v>
      </c>
      <c r="E28" s="90" t="s">
        <v>304</v>
      </c>
      <c r="F28" s="91" t="s">
        <v>262</v>
      </c>
      <c r="G28" s="104">
        <v>2300</v>
      </c>
      <c r="H28" s="92">
        <v>44837</v>
      </c>
      <c r="I28" s="22" t="s">
        <v>46</v>
      </c>
      <c r="J28" s="23" t="s">
        <v>210</v>
      </c>
    </row>
    <row r="29" spans="2:10" ht="15" x14ac:dyDescent="0.25">
      <c r="B29" s="108" t="s">
        <v>518</v>
      </c>
      <c r="C29" s="19" t="s">
        <v>141</v>
      </c>
      <c r="D29" s="19" t="s">
        <v>370</v>
      </c>
      <c r="E29" s="1" t="s">
        <v>17</v>
      </c>
      <c r="F29" s="19" t="s">
        <v>90</v>
      </c>
      <c r="G29" s="104">
        <v>3500</v>
      </c>
      <c r="H29" s="21">
        <v>42646</v>
      </c>
      <c r="I29" s="22" t="s">
        <v>46</v>
      </c>
      <c r="J29" s="23" t="s">
        <v>68</v>
      </c>
    </row>
    <row r="30" spans="2:10" ht="15" x14ac:dyDescent="0.25">
      <c r="B30" s="89" t="s">
        <v>485</v>
      </c>
      <c r="C30" s="19" t="s">
        <v>111</v>
      </c>
      <c r="D30" s="19" t="s">
        <v>337</v>
      </c>
      <c r="E30" s="90" t="s">
        <v>22</v>
      </c>
      <c r="F30" s="91" t="s">
        <v>832</v>
      </c>
      <c r="G30" s="105">
        <v>2400</v>
      </c>
      <c r="H30" s="92">
        <v>39860</v>
      </c>
      <c r="I30" s="22" t="s">
        <v>46</v>
      </c>
      <c r="J30" s="23" t="s">
        <v>68</v>
      </c>
    </row>
    <row r="31" spans="2:10" ht="15" x14ac:dyDescent="0.25">
      <c r="B31" s="108" t="s">
        <v>588</v>
      </c>
      <c r="C31" s="19" t="s">
        <v>275</v>
      </c>
      <c r="D31" s="19" t="s">
        <v>440</v>
      </c>
      <c r="E31" s="2" t="s">
        <v>272</v>
      </c>
      <c r="F31" s="19" t="s">
        <v>274</v>
      </c>
      <c r="G31" s="104">
        <v>1000</v>
      </c>
      <c r="H31" s="21">
        <v>44697</v>
      </c>
      <c r="I31" s="22" t="s">
        <v>46</v>
      </c>
      <c r="J31" s="23" t="s">
        <v>68</v>
      </c>
    </row>
    <row r="32" spans="2:10" ht="15" x14ac:dyDescent="0.25">
      <c r="B32" s="108" t="s">
        <v>520</v>
      </c>
      <c r="C32" s="19" t="s">
        <v>143</v>
      </c>
      <c r="D32" s="19" t="s">
        <v>372</v>
      </c>
      <c r="E32" s="2" t="s">
        <v>25</v>
      </c>
      <c r="F32" s="19" t="s">
        <v>75</v>
      </c>
      <c r="G32" s="104">
        <v>2400</v>
      </c>
      <c r="H32" s="21">
        <v>42871</v>
      </c>
      <c r="I32" s="22" t="s">
        <v>46</v>
      </c>
      <c r="J32" s="23" t="s">
        <v>68</v>
      </c>
    </row>
    <row r="33" spans="2:10" ht="15" x14ac:dyDescent="0.25">
      <c r="B33" s="108" t="s">
        <v>483</v>
      </c>
      <c r="C33" s="19" t="s">
        <v>109</v>
      </c>
      <c r="D33" s="19" t="s">
        <v>335</v>
      </c>
      <c r="E33" s="2" t="s">
        <v>23</v>
      </c>
      <c r="F33" s="19" t="s">
        <v>74</v>
      </c>
      <c r="G33" s="104">
        <v>2300</v>
      </c>
      <c r="H33" s="21">
        <v>39846</v>
      </c>
      <c r="I33" s="22" t="s">
        <v>46</v>
      </c>
      <c r="J33" s="23" t="s">
        <v>68</v>
      </c>
    </row>
    <row r="34" spans="2:10" ht="15" x14ac:dyDescent="0.25">
      <c r="B34" s="108" t="s">
        <v>533</v>
      </c>
      <c r="C34" s="19" t="s">
        <v>153</v>
      </c>
      <c r="D34" s="19" t="s">
        <v>385</v>
      </c>
      <c r="E34" s="1" t="s">
        <v>61</v>
      </c>
      <c r="F34" s="19" t="s">
        <v>104</v>
      </c>
      <c r="G34" s="104">
        <v>2500</v>
      </c>
      <c r="H34" s="21">
        <v>43958</v>
      </c>
      <c r="I34" s="22" t="s">
        <v>46</v>
      </c>
      <c r="J34" s="23" t="s">
        <v>68</v>
      </c>
    </row>
    <row r="35" spans="2:10" ht="15" x14ac:dyDescent="0.25">
      <c r="B35" s="108" t="s">
        <v>560</v>
      </c>
      <c r="C35" s="19" t="s">
        <v>227</v>
      </c>
      <c r="D35" s="19" t="s">
        <v>404</v>
      </c>
      <c r="E35" s="2" t="s">
        <v>172</v>
      </c>
      <c r="F35" s="19" t="s">
        <v>176</v>
      </c>
      <c r="G35" s="104">
        <v>2300</v>
      </c>
      <c r="H35" s="21">
        <v>44105</v>
      </c>
      <c r="I35" s="22" t="s">
        <v>46</v>
      </c>
      <c r="J35" s="23" t="s">
        <v>68</v>
      </c>
    </row>
    <row r="36" spans="2:10" ht="15" x14ac:dyDescent="0.25">
      <c r="B36" s="108" t="s">
        <v>513</v>
      </c>
      <c r="C36" s="19" t="s">
        <v>136</v>
      </c>
      <c r="D36" s="19" t="s">
        <v>365</v>
      </c>
      <c r="E36" s="2" t="s">
        <v>14</v>
      </c>
      <c r="F36" s="19" t="s">
        <v>250</v>
      </c>
      <c r="G36" s="104">
        <v>1500</v>
      </c>
      <c r="H36" s="21">
        <v>42296</v>
      </c>
      <c r="I36" s="22" t="s">
        <v>46</v>
      </c>
      <c r="J36" s="23" t="s">
        <v>68</v>
      </c>
    </row>
    <row r="37" spans="2:10" ht="15" x14ac:dyDescent="0.25">
      <c r="B37" s="108" t="s">
        <v>565</v>
      </c>
      <c r="C37" s="19" t="s">
        <v>202</v>
      </c>
      <c r="D37" s="19" t="s">
        <v>417</v>
      </c>
      <c r="E37" s="1" t="s">
        <v>204</v>
      </c>
      <c r="F37" s="19" t="s">
        <v>308</v>
      </c>
      <c r="G37" s="104">
        <v>1000</v>
      </c>
      <c r="H37" s="21">
        <v>44291</v>
      </c>
      <c r="I37" s="22" t="s">
        <v>46</v>
      </c>
      <c r="J37" s="23" t="s">
        <v>68</v>
      </c>
    </row>
    <row r="38" spans="2:10" ht="15" x14ac:dyDescent="0.25">
      <c r="B38" s="109" t="s">
        <v>497</v>
      </c>
      <c r="C38" s="110" t="s">
        <v>123</v>
      </c>
      <c r="D38" s="110" t="s">
        <v>349</v>
      </c>
      <c r="E38" s="111" t="s">
        <v>36</v>
      </c>
      <c r="F38" s="112" t="s">
        <v>80</v>
      </c>
      <c r="G38" s="106">
        <v>850</v>
      </c>
      <c r="H38" s="113">
        <v>40163</v>
      </c>
      <c r="I38" s="114" t="s">
        <v>46</v>
      </c>
      <c r="J38" s="115" t="s">
        <v>68</v>
      </c>
    </row>
    <row r="39" spans="2:10" ht="15" x14ac:dyDescent="0.25">
      <c r="B39" s="108" t="s">
        <v>570</v>
      </c>
      <c r="C39" s="19" t="s">
        <v>221</v>
      </c>
      <c r="D39" s="19" t="s">
        <v>422</v>
      </c>
      <c r="E39" s="1" t="s">
        <v>215</v>
      </c>
      <c r="F39" s="19" t="s">
        <v>185</v>
      </c>
      <c r="G39" s="104">
        <v>1500</v>
      </c>
      <c r="H39" s="21">
        <v>44348</v>
      </c>
      <c r="I39" s="22" t="s">
        <v>46</v>
      </c>
      <c r="J39" s="23" t="s">
        <v>68</v>
      </c>
    </row>
    <row r="40" spans="2:10" ht="15" x14ac:dyDescent="0.25">
      <c r="B40" s="108" t="s">
        <v>506</v>
      </c>
      <c r="C40" s="19" t="s">
        <v>129</v>
      </c>
      <c r="D40" s="19" t="s">
        <v>358</v>
      </c>
      <c r="E40" s="2" t="s">
        <v>11</v>
      </c>
      <c r="F40" s="19" t="s">
        <v>80</v>
      </c>
      <c r="G40" s="104">
        <v>750</v>
      </c>
      <c r="H40" s="21">
        <v>41655</v>
      </c>
      <c r="I40" s="22" t="s">
        <v>46</v>
      </c>
      <c r="J40" s="23" t="s">
        <v>68</v>
      </c>
    </row>
    <row r="41" spans="2:10" ht="15" x14ac:dyDescent="0.25">
      <c r="B41" s="108" t="s">
        <v>558</v>
      </c>
      <c r="C41" s="19" t="s">
        <v>283</v>
      </c>
      <c r="D41" s="19" t="s">
        <v>410</v>
      </c>
      <c r="E41" s="1" t="s">
        <v>288</v>
      </c>
      <c r="F41" s="19" t="s">
        <v>282</v>
      </c>
      <c r="G41" s="104">
        <v>1200</v>
      </c>
      <c r="H41" s="21">
        <v>44214</v>
      </c>
      <c r="I41" s="22" t="s">
        <v>46</v>
      </c>
      <c r="J41" s="23" t="s">
        <v>68</v>
      </c>
    </row>
    <row r="42" spans="2:10" ht="15" x14ac:dyDescent="0.25">
      <c r="B42" s="108" t="s">
        <v>613</v>
      </c>
      <c r="C42" s="19" t="s">
        <v>466</v>
      </c>
      <c r="D42" s="19" t="s">
        <v>467</v>
      </c>
      <c r="E42" s="1" t="s">
        <v>621</v>
      </c>
      <c r="F42" s="19" t="s">
        <v>634</v>
      </c>
      <c r="G42" s="104">
        <v>1000</v>
      </c>
      <c r="H42" s="21">
        <v>44929</v>
      </c>
      <c r="I42" s="22" t="s">
        <v>46</v>
      </c>
      <c r="J42" s="23" t="s">
        <v>210</v>
      </c>
    </row>
    <row r="43" spans="2:10" ht="15" x14ac:dyDescent="0.25">
      <c r="B43" s="108" t="s">
        <v>509</v>
      </c>
      <c r="C43" s="19" t="s">
        <v>132</v>
      </c>
      <c r="D43" s="19" t="s">
        <v>361</v>
      </c>
      <c r="E43" s="2" t="s">
        <v>12</v>
      </c>
      <c r="F43" s="19" t="s">
        <v>208</v>
      </c>
      <c r="G43" s="104">
        <v>1500</v>
      </c>
      <c r="H43" s="21">
        <v>41886</v>
      </c>
      <c r="I43" s="22" t="s">
        <v>46</v>
      </c>
      <c r="J43" s="23" t="s">
        <v>68</v>
      </c>
    </row>
    <row r="44" spans="2:10" ht="15" x14ac:dyDescent="0.25">
      <c r="B44" s="108" t="s">
        <v>527</v>
      </c>
      <c r="C44" s="19" t="s">
        <v>148</v>
      </c>
      <c r="D44" s="19" t="s">
        <v>379</v>
      </c>
      <c r="E44" s="1" t="s">
        <v>56</v>
      </c>
      <c r="F44" s="19" t="s">
        <v>95</v>
      </c>
      <c r="G44" s="104">
        <v>1000</v>
      </c>
      <c r="H44" s="21">
        <v>43955</v>
      </c>
      <c r="I44" s="22" t="s">
        <v>46</v>
      </c>
      <c r="J44" s="23" t="s">
        <v>68</v>
      </c>
    </row>
    <row r="45" spans="2:10" ht="15" x14ac:dyDescent="0.25">
      <c r="B45" s="108" t="s">
        <v>615</v>
      </c>
      <c r="C45" s="19" t="s">
        <v>470</v>
      </c>
      <c r="D45" s="19" t="s">
        <v>471</v>
      </c>
      <c r="E45" s="2" t="s">
        <v>623</v>
      </c>
      <c r="F45" s="19" t="s">
        <v>259</v>
      </c>
      <c r="G45" s="104">
        <v>1100</v>
      </c>
      <c r="H45" s="21">
        <v>44929</v>
      </c>
      <c r="I45" s="22" t="s">
        <v>46</v>
      </c>
      <c r="J45" s="23" t="s">
        <v>210</v>
      </c>
    </row>
    <row r="46" spans="2:10" ht="15" x14ac:dyDescent="0.25">
      <c r="B46" s="108" t="s">
        <v>516</v>
      </c>
      <c r="C46" s="19" t="s">
        <v>139</v>
      </c>
      <c r="D46" s="19" t="s">
        <v>368</v>
      </c>
      <c r="E46" s="2" t="s">
        <v>27</v>
      </c>
      <c r="F46" s="19" t="s">
        <v>80</v>
      </c>
      <c r="G46" s="104">
        <v>850</v>
      </c>
      <c r="H46" s="21">
        <v>42513</v>
      </c>
      <c r="I46" s="22" t="s">
        <v>46</v>
      </c>
      <c r="J46" s="23" t="s">
        <v>68</v>
      </c>
    </row>
    <row r="47" spans="2:10" ht="15" x14ac:dyDescent="0.25">
      <c r="B47" s="108" t="s">
        <v>499</v>
      </c>
      <c r="C47" s="19" t="s">
        <v>51</v>
      </c>
      <c r="D47" s="19" t="s">
        <v>351</v>
      </c>
      <c r="E47" s="1" t="s">
        <v>34</v>
      </c>
      <c r="F47" s="19" t="s">
        <v>760</v>
      </c>
      <c r="G47" s="104">
        <v>800</v>
      </c>
      <c r="H47" s="21">
        <v>40333</v>
      </c>
      <c r="I47" s="22" t="s">
        <v>46</v>
      </c>
      <c r="J47" s="23" t="s">
        <v>68</v>
      </c>
    </row>
    <row r="48" spans="2:10" ht="15" x14ac:dyDescent="0.25">
      <c r="B48" s="109" t="s">
        <v>542</v>
      </c>
      <c r="C48" s="110" t="s">
        <v>162</v>
      </c>
      <c r="D48" s="110" t="s">
        <v>394</v>
      </c>
      <c r="E48" s="111" t="s">
        <v>73</v>
      </c>
      <c r="F48" s="112" t="s">
        <v>97</v>
      </c>
      <c r="G48" s="106">
        <v>2000</v>
      </c>
      <c r="H48" s="113">
        <v>43992</v>
      </c>
      <c r="I48" s="114" t="s">
        <v>46</v>
      </c>
      <c r="J48" s="115" t="s">
        <v>68</v>
      </c>
    </row>
    <row r="49" spans="2:10" ht="15" x14ac:dyDescent="0.25">
      <c r="B49" s="108" t="s">
        <v>574</v>
      </c>
      <c r="C49" s="19" t="s">
        <v>233</v>
      </c>
      <c r="D49" s="19" t="s">
        <v>426</v>
      </c>
      <c r="E49" s="2" t="s">
        <v>224</v>
      </c>
      <c r="F49" s="19" t="s">
        <v>270</v>
      </c>
      <c r="G49" s="104">
        <v>2500</v>
      </c>
      <c r="H49" s="21">
        <v>44378</v>
      </c>
      <c r="I49" s="22" t="s">
        <v>46</v>
      </c>
      <c r="J49" s="23" t="s">
        <v>68</v>
      </c>
    </row>
    <row r="50" spans="2:10" ht="15" x14ac:dyDescent="0.25">
      <c r="B50" s="89" t="s">
        <v>547</v>
      </c>
      <c r="C50" s="19" t="s">
        <v>167</v>
      </c>
      <c r="D50" s="19" t="s">
        <v>399</v>
      </c>
      <c r="E50" s="90" t="s">
        <v>102</v>
      </c>
      <c r="F50" s="91" t="s">
        <v>756</v>
      </c>
      <c r="G50" s="104">
        <v>2300</v>
      </c>
      <c r="H50" s="92">
        <v>44060</v>
      </c>
      <c r="I50" s="22" t="s">
        <v>46</v>
      </c>
      <c r="J50" s="23" t="s">
        <v>68</v>
      </c>
    </row>
    <row r="51" spans="2:10" ht="15" x14ac:dyDescent="0.25">
      <c r="B51" s="89" t="s">
        <v>515</v>
      </c>
      <c r="C51" s="19" t="s">
        <v>138</v>
      </c>
      <c r="D51" s="19" t="s">
        <v>367</v>
      </c>
      <c r="E51" s="90" t="s">
        <v>15</v>
      </c>
      <c r="F51" s="91" t="s">
        <v>262</v>
      </c>
      <c r="G51" s="105">
        <v>2500</v>
      </c>
      <c r="H51" s="92">
        <v>42506</v>
      </c>
      <c r="I51" s="22" t="s">
        <v>46</v>
      </c>
      <c r="J51" s="23" t="s">
        <v>330</v>
      </c>
    </row>
    <row r="52" spans="2:10" ht="15" x14ac:dyDescent="0.25">
      <c r="B52" s="108" t="s">
        <v>556</v>
      </c>
      <c r="C52" s="19" t="s">
        <v>184</v>
      </c>
      <c r="D52" s="19" t="s">
        <v>408</v>
      </c>
      <c r="E52" s="1" t="s">
        <v>182</v>
      </c>
      <c r="F52" s="19" t="s">
        <v>753</v>
      </c>
      <c r="G52" s="104">
        <v>1500</v>
      </c>
      <c r="H52" s="21">
        <v>44166</v>
      </c>
      <c r="I52" s="22" t="s">
        <v>46</v>
      </c>
      <c r="J52" s="23" t="s">
        <v>68</v>
      </c>
    </row>
    <row r="53" spans="2:10" ht="15" x14ac:dyDescent="0.25">
      <c r="B53" s="108" t="s">
        <v>522</v>
      </c>
      <c r="C53" s="19" t="s">
        <v>53</v>
      </c>
      <c r="D53" s="19" t="s">
        <v>374</v>
      </c>
      <c r="E53" s="1" t="s">
        <v>47</v>
      </c>
      <c r="F53" s="19" t="s">
        <v>80</v>
      </c>
      <c r="G53" s="104">
        <v>750</v>
      </c>
      <c r="H53" s="21">
        <v>43420</v>
      </c>
      <c r="I53" s="22" t="s">
        <v>46</v>
      </c>
      <c r="J53" s="23" t="s">
        <v>68</v>
      </c>
    </row>
    <row r="54" spans="2:10" ht="15" x14ac:dyDescent="0.25">
      <c r="B54" s="108" t="s">
        <v>563</v>
      </c>
      <c r="C54" s="19" t="s">
        <v>198</v>
      </c>
      <c r="D54" s="19" t="s">
        <v>415</v>
      </c>
      <c r="E54" s="1" t="s">
        <v>190</v>
      </c>
      <c r="F54" s="19" t="s">
        <v>750</v>
      </c>
      <c r="G54" s="104">
        <v>750</v>
      </c>
      <c r="H54" s="21">
        <v>44252</v>
      </c>
      <c r="I54" s="22" t="s">
        <v>46</v>
      </c>
      <c r="J54" s="23" t="s">
        <v>68</v>
      </c>
    </row>
    <row r="55" spans="2:10" ht="15" x14ac:dyDescent="0.25">
      <c r="B55" s="108" t="s">
        <v>507</v>
      </c>
      <c r="C55" s="19" t="s">
        <v>130</v>
      </c>
      <c r="D55" s="19" t="s">
        <v>359</v>
      </c>
      <c r="E55" s="1" t="s">
        <v>24</v>
      </c>
      <c r="F55" s="19" t="s">
        <v>86</v>
      </c>
      <c r="G55" s="104">
        <v>675</v>
      </c>
      <c r="H55" s="21">
        <v>41673</v>
      </c>
      <c r="I55" s="22" t="s">
        <v>46</v>
      </c>
      <c r="J55" s="23" t="s">
        <v>68</v>
      </c>
    </row>
    <row r="56" spans="2:10" ht="15" x14ac:dyDescent="0.25">
      <c r="B56" s="108" t="s">
        <v>494</v>
      </c>
      <c r="C56" s="19" t="s">
        <v>120</v>
      </c>
      <c r="D56" s="19" t="s">
        <v>346</v>
      </c>
      <c r="E56" s="2" t="s">
        <v>4</v>
      </c>
      <c r="F56" s="19" t="s">
        <v>211</v>
      </c>
      <c r="G56" s="104">
        <v>1600</v>
      </c>
      <c r="H56" s="21">
        <v>40010</v>
      </c>
      <c r="I56" s="22" t="s">
        <v>46</v>
      </c>
      <c r="J56" s="23" t="s">
        <v>68</v>
      </c>
    </row>
    <row r="57" spans="2:10" ht="15" x14ac:dyDescent="0.25">
      <c r="B57" s="108" t="s">
        <v>577</v>
      </c>
      <c r="C57" s="19" t="s">
        <v>239</v>
      </c>
      <c r="D57" s="19" t="s">
        <v>429</v>
      </c>
      <c r="E57" s="1" t="s">
        <v>243</v>
      </c>
      <c r="F57" s="19" t="s">
        <v>75</v>
      </c>
      <c r="G57" s="104">
        <v>2300</v>
      </c>
      <c r="H57" s="21">
        <v>44410</v>
      </c>
      <c r="I57" s="22" t="s">
        <v>46</v>
      </c>
      <c r="J57" s="23" t="s">
        <v>68</v>
      </c>
    </row>
    <row r="58" spans="2:10" ht="15" x14ac:dyDescent="0.25">
      <c r="B58" s="89" t="s">
        <v>493</v>
      </c>
      <c r="C58" s="19" t="s">
        <v>119</v>
      </c>
      <c r="D58" s="19" t="s">
        <v>345</v>
      </c>
      <c r="E58" s="90" t="s">
        <v>26</v>
      </c>
      <c r="F58" s="91" t="s">
        <v>191</v>
      </c>
      <c r="G58" s="104">
        <v>1300</v>
      </c>
      <c r="H58" s="92">
        <v>39996</v>
      </c>
      <c r="I58" s="22" t="s">
        <v>46</v>
      </c>
      <c r="J58" s="23" t="s">
        <v>68</v>
      </c>
    </row>
    <row r="59" spans="2:10" ht="15" x14ac:dyDescent="0.25">
      <c r="B59" s="89" t="s">
        <v>833</v>
      </c>
      <c r="C59" s="19" t="s">
        <v>834</v>
      </c>
      <c r="D59" s="19" t="s">
        <v>835</v>
      </c>
      <c r="E59" s="90" t="s">
        <v>836</v>
      </c>
      <c r="F59" s="91" t="s">
        <v>91</v>
      </c>
      <c r="G59" s="104">
        <v>1000</v>
      </c>
      <c r="H59" s="92">
        <v>45019</v>
      </c>
      <c r="I59" s="22" t="s">
        <v>46</v>
      </c>
      <c r="J59" s="23" t="s">
        <v>210</v>
      </c>
    </row>
    <row r="60" spans="2:10" ht="15" x14ac:dyDescent="0.25">
      <c r="B60" s="108" t="s">
        <v>583</v>
      </c>
      <c r="C60" s="19" t="s">
        <v>254</v>
      </c>
      <c r="D60" s="19" t="s">
        <v>435</v>
      </c>
      <c r="E60" s="2" t="s">
        <v>256</v>
      </c>
      <c r="F60" s="19" t="s">
        <v>219</v>
      </c>
      <c r="G60" s="104">
        <v>5000</v>
      </c>
      <c r="H60" s="21">
        <v>44515</v>
      </c>
      <c r="I60" s="22" t="s">
        <v>46</v>
      </c>
      <c r="J60" s="23" t="s">
        <v>68</v>
      </c>
    </row>
    <row r="61" spans="2:10" ht="15" x14ac:dyDescent="0.25">
      <c r="B61" s="108" t="s">
        <v>589</v>
      </c>
      <c r="C61" s="19" t="s">
        <v>271</v>
      </c>
      <c r="D61" s="19" t="s">
        <v>441</v>
      </c>
      <c r="E61" s="2" t="s">
        <v>273</v>
      </c>
      <c r="F61" s="19" t="s">
        <v>80</v>
      </c>
      <c r="G61" s="104">
        <v>700</v>
      </c>
      <c r="H61" s="21">
        <v>44711</v>
      </c>
      <c r="I61" s="22" t="s">
        <v>46</v>
      </c>
      <c r="J61" s="23" t="s">
        <v>68</v>
      </c>
    </row>
    <row r="62" spans="2:10" ht="15" x14ac:dyDescent="0.25">
      <c r="B62" s="108" t="s">
        <v>486</v>
      </c>
      <c r="C62" s="19" t="s">
        <v>112</v>
      </c>
      <c r="D62" s="19" t="s">
        <v>338</v>
      </c>
      <c r="E62" s="2" t="s">
        <v>7</v>
      </c>
      <c r="F62" s="19" t="s">
        <v>76</v>
      </c>
      <c r="G62" s="104">
        <v>800</v>
      </c>
      <c r="H62" s="21">
        <v>39860</v>
      </c>
      <c r="I62" s="22" t="s">
        <v>46</v>
      </c>
      <c r="J62" s="23" t="s">
        <v>68</v>
      </c>
    </row>
    <row r="63" spans="2:10" ht="15" x14ac:dyDescent="0.25">
      <c r="B63" s="108" t="s">
        <v>517</v>
      </c>
      <c r="C63" s="19" t="s">
        <v>140</v>
      </c>
      <c r="D63" s="19" t="s">
        <v>369</v>
      </c>
      <c r="E63" s="1" t="s">
        <v>28</v>
      </c>
      <c r="F63" s="19" t="s">
        <v>89</v>
      </c>
      <c r="G63" s="104">
        <v>2500</v>
      </c>
      <c r="H63" s="21">
        <v>42552</v>
      </c>
      <c r="I63" s="22" t="s">
        <v>46</v>
      </c>
      <c r="J63" s="23" t="s">
        <v>68</v>
      </c>
    </row>
    <row r="64" spans="2:10" ht="15" x14ac:dyDescent="0.25">
      <c r="B64" s="89" t="s">
        <v>612</v>
      </c>
      <c r="C64" s="19" t="s">
        <v>837</v>
      </c>
      <c r="D64" s="19" t="s">
        <v>810</v>
      </c>
      <c r="E64" s="90" t="s">
        <v>811</v>
      </c>
      <c r="F64" s="91" t="s">
        <v>86</v>
      </c>
      <c r="G64" s="104">
        <v>675</v>
      </c>
      <c r="H64" s="92">
        <v>44987</v>
      </c>
      <c r="I64" s="22" t="s">
        <v>46</v>
      </c>
      <c r="J64" s="23" t="s">
        <v>210</v>
      </c>
    </row>
    <row r="65" spans="2:10" ht="15" x14ac:dyDescent="0.25">
      <c r="B65" s="108" t="s">
        <v>587</v>
      </c>
      <c r="C65" s="19" t="s">
        <v>267</v>
      </c>
      <c r="D65" s="19" t="s">
        <v>439</v>
      </c>
      <c r="E65" s="2" t="s">
        <v>268</v>
      </c>
      <c r="F65" s="19" t="s">
        <v>77</v>
      </c>
      <c r="G65" s="104">
        <v>700</v>
      </c>
      <c r="H65" s="21">
        <v>44669</v>
      </c>
      <c r="I65" s="22" t="s">
        <v>46</v>
      </c>
      <c r="J65" s="23" t="s">
        <v>68</v>
      </c>
    </row>
    <row r="66" spans="2:10" ht="15" x14ac:dyDescent="0.25">
      <c r="B66" s="108" t="s">
        <v>505</v>
      </c>
      <c r="C66" s="19" t="s">
        <v>127</v>
      </c>
      <c r="D66" s="19" t="s">
        <v>357</v>
      </c>
      <c r="E66" s="1" t="s">
        <v>30</v>
      </c>
      <c r="F66" s="19" t="s">
        <v>838</v>
      </c>
      <c r="G66" s="104">
        <v>975</v>
      </c>
      <c r="H66" s="21">
        <v>41242</v>
      </c>
      <c r="I66" s="22" t="s">
        <v>46</v>
      </c>
      <c r="J66" s="23" t="s">
        <v>68</v>
      </c>
    </row>
    <row r="67" spans="2:10" ht="15" x14ac:dyDescent="0.25">
      <c r="B67" s="108" t="s">
        <v>496</v>
      </c>
      <c r="C67" s="19" t="s">
        <v>122</v>
      </c>
      <c r="D67" s="19" t="s">
        <v>348</v>
      </c>
      <c r="E67" s="2" t="s">
        <v>31</v>
      </c>
      <c r="F67" s="19" t="s">
        <v>79</v>
      </c>
      <c r="G67" s="104">
        <v>1600</v>
      </c>
      <c r="H67" s="21">
        <v>40140</v>
      </c>
      <c r="I67" s="22" t="s">
        <v>46</v>
      </c>
      <c r="J67" s="23" t="s">
        <v>68</v>
      </c>
    </row>
    <row r="68" spans="2:10" ht="15" x14ac:dyDescent="0.25">
      <c r="B68" s="108" t="s">
        <v>611</v>
      </c>
      <c r="C68" s="19" t="s">
        <v>324</v>
      </c>
      <c r="D68" s="19" t="s">
        <v>465</v>
      </c>
      <c r="E68" s="2" t="s">
        <v>329</v>
      </c>
      <c r="F68" s="19" t="s">
        <v>177</v>
      </c>
      <c r="G68" s="104">
        <v>2300</v>
      </c>
      <c r="H68" s="21">
        <v>44894</v>
      </c>
      <c r="I68" s="22" t="s">
        <v>46</v>
      </c>
      <c r="J68" s="23" t="s">
        <v>210</v>
      </c>
    </row>
    <row r="69" spans="2:10" ht="15" x14ac:dyDescent="0.25">
      <c r="B69" s="108" t="s">
        <v>551</v>
      </c>
      <c r="C69" s="19" t="s">
        <v>145</v>
      </c>
      <c r="D69" s="19" t="s">
        <v>376</v>
      </c>
      <c r="E69" s="2" t="s">
        <v>48</v>
      </c>
      <c r="F69" s="19" t="s">
        <v>733</v>
      </c>
      <c r="G69" s="104">
        <v>1500</v>
      </c>
      <c r="H69" s="21">
        <v>43906</v>
      </c>
      <c r="I69" s="22" t="s">
        <v>46</v>
      </c>
      <c r="J69" s="23" t="s">
        <v>68</v>
      </c>
    </row>
    <row r="70" spans="2:10" ht="15" x14ac:dyDescent="0.25">
      <c r="B70" s="108" t="s">
        <v>537</v>
      </c>
      <c r="C70" s="19" t="s">
        <v>157</v>
      </c>
      <c r="D70" s="19" t="s">
        <v>389</v>
      </c>
      <c r="E70" s="2" t="s">
        <v>65</v>
      </c>
      <c r="F70" s="19" t="s">
        <v>76</v>
      </c>
      <c r="G70" s="104">
        <v>1100</v>
      </c>
      <c r="H70" s="21">
        <v>43969</v>
      </c>
      <c r="I70" s="22" t="s">
        <v>46</v>
      </c>
      <c r="J70" s="23" t="s">
        <v>68</v>
      </c>
    </row>
    <row r="71" spans="2:10" ht="15" x14ac:dyDescent="0.25">
      <c r="B71" s="108" t="s">
        <v>492</v>
      </c>
      <c r="C71" s="19" t="s">
        <v>118</v>
      </c>
      <c r="D71" s="19" t="s">
        <v>344</v>
      </c>
      <c r="E71" s="1" t="s">
        <v>33</v>
      </c>
      <c r="F71" s="19" t="s">
        <v>76</v>
      </c>
      <c r="G71" s="104">
        <v>750</v>
      </c>
      <c r="H71" s="21">
        <v>39937</v>
      </c>
      <c r="I71" s="22" t="s">
        <v>46</v>
      </c>
      <c r="J71" s="23" t="s">
        <v>68</v>
      </c>
    </row>
    <row r="72" spans="2:10" ht="15" x14ac:dyDescent="0.25">
      <c r="B72" s="108" t="s">
        <v>620</v>
      </c>
      <c r="C72" s="19" t="s">
        <v>481</v>
      </c>
      <c r="D72" s="19" t="s">
        <v>482</v>
      </c>
      <c r="E72" s="1" t="s">
        <v>629</v>
      </c>
      <c r="F72" s="19" t="s">
        <v>76</v>
      </c>
      <c r="G72" s="104">
        <v>700</v>
      </c>
      <c r="H72" s="21">
        <v>44949</v>
      </c>
      <c r="I72" s="22" t="s">
        <v>46</v>
      </c>
      <c r="J72" s="23" t="s">
        <v>210</v>
      </c>
    </row>
    <row r="73" spans="2:10" ht="15" x14ac:dyDescent="0.25">
      <c r="B73" s="108" t="s">
        <v>618</v>
      </c>
      <c r="C73" s="19" t="s">
        <v>477</v>
      </c>
      <c r="D73" s="19" t="s">
        <v>478</v>
      </c>
      <c r="E73" s="1" t="s">
        <v>627</v>
      </c>
      <c r="F73" s="19" t="s">
        <v>96</v>
      </c>
      <c r="G73" s="104">
        <v>2500</v>
      </c>
      <c r="H73" s="21">
        <v>44942</v>
      </c>
      <c r="I73" s="22" t="s">
        <v>46</v>
      </c>
      <c r="J73" s="23" t="s">
        <v>210</v>
      </c>
    </row>
    <row r="74" spans="2:10" ht="15" x14ac:dyDescent="0.25">
      <c r="B74" s="108" t="s">
        <v>523</v>
      </c>
      <c r="C74" s="19" t="s">
        <v>144</v>
      </c>
      <c r="D74" s="19" t="s">
        <v>375</v>
      </c>
      <c r="E74" s="2" t="s">
        <v>54</v>
      </c>
      <c r="F74" s="19" t="s">
        <v>92</v>
      </c>
      <c r="G74" s="104">
        <v>800</v>
      </c>
      <c r="H74" s="21">
        <v>43437</v>
      </c>
      <c r="I74" s="22" t="s">
        <v>46</v>
      </c>
      <c r="J74" s="23" t="s">
        <v>68</v>
      </c>
    </row>
    <row r="75" spans="2:10" ht="15" x14ac:dyDescent="0.25">
      <c r="B75" s="108" t="s">
        <v>498</v>
      </c>
      <c r="C75" s="19" t="s">
        <v>226</v>
      </c>
      <c r="D75" s="19" t="s">
        <v>350</v>
      </c>
      <c r="E75" s="2" t="s">
        <v>223</v>
      </c>
      <c r="F75" s="19" t="s">
        <v>82</v>
      </c>
      <c r="G75" s="104">
        <v>1700</v>
      </c>
      <c r="H75" s="21">
        <v>40330</v>
      </c>
      <c r="I75" s="22" t="s">
        <v>46</v>
      </c>
      <c r="J75" s="23" t="s">
        <v>68</v>
      </c>
    </row>
    <row r="76" spans="2:10" ht="15" x14ac:dyDescent="0.25">
      <c r="B76" s="108" t="s">
        <v>528</v>
      </c>
      <c r="C76" s="19" t="s">
        <v>149</v>
      </c>
      <c r="D76" s="19" t="s">
        <v>380</v>
      </c>
      <c r="E76" s="2" t="s">
        <v>57</v>
      </c>
      <c r="F76" s="19" t="s">
        <v>76</v>
      </c>
      <c r="G76" s="104">
        <v>1650</v>
      </c>
      <c r="H76" s="21">
        <v>43955</v>
      </c>
      <c r="I76" s="22" t="s">
        <v>46</v>
      </c>
      <c r="J76" s="23" t="s">
        <v>68</v>
      </c>
    </row>
    <row r="77" spans="2:10" ht="15" x14ac:dyDescent="0.25">
      <c r="B77" s="108" t="s">
        <v>552</v>
      </c>
      <c r="C77" s="19" t="s">
        <v>228</v>
      </c>
      <c r="D77" s="19" t="s">
        <v>407</v>
      </c>
      <c r="E77" s="1" t="s">
        <v>181</v>
      </c>
      <c r="F77" s="19" t="s">
        <v>839</v>
      </c>
      <c r="G77" s="104">
        <v>1500</v>
      </c>
      <c r="H77" s="21">
        <v>44158</v>
      </c>
      <c r="I77" s="22" t="s">
        <v>46</v>
      </c>
      <c r="J77" s="23" t="s">
        <v>68</v>
      </c>
    </row>
    <row r="78" spans="2:10" ht="15" x14ac:dyDescent="0.25">
      <c r="B78" s="108" t="s">
        <v>546</v>
      </c>
      <c r="C78" s="19" t="s">
        <v>323</v>
      </c>
      <c r="D78" s="19" t="s">
        <v>464</v>
      </c>
      <c r="E78" s="1" t="s">
        <v>328</v>
      </c>
      <c r="F78" s="19" t="s">
        <v>80</v>
      </c>
      <c r="G78" s="104">
        <v>750</v>
      </c>
      <c r="H78" s="21">
        <v>44883</v>
      </c>
      <c r="I78" s="22" t="s">
        <v>46</v>
      </c>
      <c r="J78" s="23" t="s">
        <v>210</v>
      </c>
    </row>
    <row r="79" spans="2:10" s="11" customFormat="1" ht="15" x14ac:dyDescent="0.25">
      <c r="B79" s="108" t="s">
        <v>504</v>
      </c>
      <c r="C79" s="19" t="s">
        <v>231</v>
      </c>
      <c r="D79" s="19" t="s">
        <v>423</v>
      </c>
      <c r="E79" s="1" t="s">
        <v>216</v>
      </c>
      <c r="F79" s="19" t="s">
        <v>78</v>
      </c>
      <c r="G79" s="104">
        <v>800</v>
      </c>
      <c r="H79" s="21">
        <v>44356</v>
      </c>
      <c r="I79" s="22" t="s">
        <v>46</v>
      </c>
      <c r="J79" s="23" t="s">
        <v>68</v>
      </c>
    </row>
    <row r="80" spans="2:10" s="11" customFormat="1" ht="15" x14ac:dyDescent="0.25">
      <c r="B80" s="108" t="s">
        <v>567</v>
      </c>
      <c r="C80" s="19" t="s">
        <v>230</v>
      </c>
      <c r="D80" s="19" t="s">
        <v>419</v>
      </c>
      <c r="E80" s="2" t="s">
        <v>206</v>
      </c>
      <c r="F80" s="19" t="s">
        <v>77</v>
      </c>
      <c r="G80" s="104">
        <v>750</v>
      </c>
      <c r="H80" s="21">
        <v>44302</v>
      </c>
      <c r="I80" s="22" t="s">
        <v>46</v>
      </c>
      <c r="J80" s="23" t="s">
        <v>68</v>
      </c>
    </row>
    <row r="81" spans="2:10" ht="15" x14ac:dyDescent="0.25">
      <c r="B81" s="108" t="s">
        <v>491</v>
      </c>
      <c r="C81" s="19" t="s">
        <v>117</v>
      </c>
      <c r="D81" s="19" t="s">
        <v>343</v>
      </c>
      <c r="E81" s="2" t="s">
        <v>8</v>
      </c>
      <c r="F81" s="19" t="s">
        <v>77</v>
      </c>
      <c r="G81" s="104">
        <v>900</v>
      </c>
      <c r="H81" s="4">
        <v>39937</v>
      </c>
      <c r="I81" s="22" t="s">
        <v>46</v>
      </c>
      <c r="J81" s="23" t="s">
        <v>68</v>
      </c>
    </row>
    <row r="82" spans="2:10" ht="15" x14ac:dyDescent="0.25">
      <c r="B82" s="108" t="s">
        <v>603</v>
      </c>
      <c r="C82" s="19" t="s">
        <v>316</v>
      </c>
      <c r="D82" s="19" t="s">
        <v>457</v>
      </c>
      <c r="E82" s="1" t="s">
        <v>303</v>
      </c>
      <c r="F82" s="19" t="s">
        <v>185</v>
      </c>
      <c r="G82" s="104">
        <v>1500</v>
      </c>
      <c r="H82" s="21">
        <v>44837</v>
      </c>
      <c r="I82" s="22" t="s">
        <v>46</v>
      </c>
      <c r="J82" s="23" t="s">
        <v>210</v>
      </c>
    </row>
    <row r="83" spans="2:10" ht="15" x14ac:dyDescent="0.25">
      <c r="B83" s="89" t="s">
        <v>550</v>
      </c>
      <c r="C83" s="19" t="s">
        <v>170</v>
      </c>
      <c r="D83" s="19" t="s">
        <v>402</v>
      </c>
      <c r="E83" s="90" t="s">
        <v>106</v>
      </c>
      <c r="F83" s="91" t="s">
        <v>718</v>
      </c>
      <c r="G83" s="104">
        <v>1500</v>
      </c>
      <c r="H83" s="92">
        <v>44075</v>
      </c>
      <c r="I83" s="22" t="s">
        <v>46</v>
      </c>
      <c r="J83" s="23" t="s">
        <v>68</v>
      </c>
    </row>
    <row r="84" spans="2:10" ht="15" x14ac:dyDescent="0.25">
      <c r="B84" s="108" t="s">
        <v>543</v>
      </c>
      <c r="C84" s="19" t="s">
        <v>163</v>
      </c>
      <c r="D84" s="19" t="s">
        <v>395</v>
      </c>
      <c r="E84" s="2" t="s">
        <v>98</v>
      </c>
      <c r="F84" s="19" t="s">
        <v>84</v>
      </c>
      <c r="G84" s="104">
        <v>2000</v>
      </c>
      <c r="H84" s="21">
        <v>44014</v>
      </c>
      <c r="I84" s="22" t="s">
        <v>46</v>
      </c>
      <c r="J84" s="23" t="s">
        <v>68</v>
      </c>
    </row>
    <row r="85" spans="2:10" ht="15" x14ac:dyDescent="0.25">
      <c r="B85" s="108" t="s">
        <v>489</v>
      </c>
      <c r="C85" s="19" t="s">
        <v>115</v>
      </c>
      <c r="D85" s="19" t="s">
        <v>341</v>
      </c>
      <c r="E85" s="1" t="s">
        <v>1</v>
      </c>
      <c r="F85" s="19" t="s">
        <v>237</v>
      </c>
      <c r="G85" s="104">
        <v>1200</v>
      </c>
      <c r="H85" s="21">
        <v>39874</v>
      </c>
      <c r="I85" s="22" t="s">
        <v>46</v>
      </c>
      <c r="J85" s="23" t="s">
        <v>68</v>
      </c>
    </row>
    <row r="86" spans="2:10" ht="15" x14ac:dyDescent="0.25">
      <c r="B86" s="108" t="s">
        <v>530</v>
      </c>
      <c r="C86" s="19" t="s">
        <v>151</v>
      </c>
      <c r="D86" s="19" t="s">
        <v>382</v>
      </c>
      <c r="E86" s="2" t="s">
        <v>59</v>
      </c>
      <c r="F86" s="19" t="s">
        <v>213</v>
      </c>
      <c r="G86" s="104">
        <v>2000</v>
      </c>
      <c r="H86" s="21">
        <v>43955</v>
      </c>
      <c r="I86" s="22" t="s">
        <v>46</v>
      </c>
      <c r="J86" s="23" t="s">
        <v>68</v>
      </c>
    </row>
    <row r="87" spans="2:10" ht="15" x14ac:dyDescent="0.25">
      <c r="B87" s="108" t="s">
        <v>535</v>
      </c>
      <c r="C87" s="19" t="s">
        <v>155</v>
      </c>
      <c r="D87" s="19" t="s">
        <v>387</v>
      </c>
      <c r="E87" s="2" t="s">
        <v>63</v>
      </c>
      <c r="F87" s="19" t="s">
        <v>840</v>
      </c>
      <c r="G87" s="104">
        <v>1500</v>
      </c>
      <c r="H87" s="21">
        <v>43969</v>
      </c>
      <c r="I87" s="22" t="s">
        <v>46</v>
      </c>
      <c r="J87" s="23" t="s">
        <v>68</v>
      </c>
    </row>
    <row r="88" spans="2:10" ht="15" x14ac:dyDescent="0.25">
      <c r="B88" s="108" t="s">
        <v>503</v>
      </c>
      <c r="C88" s="19" t="s">
        <v>126</v>
      </c>
      <c r="D88" s="19" t="s">
        <v>355</v>
      </c>
      <c r="E88" s="1" t="s">
        <v>37</v>
      </c>
      <c r="F88" s="19" t="s">
        <v>87</v>
      </c>
      <c r="G88" s="104">
        <v>1600</v>
      </c>
      <c r="H88" s="21">
        <v>40710</v>
      </c>
      <c r="I88" s="22" t="s">
        <v>46</v>
      </c>
      <c r="J88" s="23" t="s">
        <v>68</v>
      </c>
    </row>
    <row r="89" spans="2:10" ht="15" x14ac:dyDescent="0.25">
      <c r="B89" s="108" t="s">
        <v>508</v>
      </c>
      <c r="C89" s="19" t="s">
        <v>131</v>
      </c>
      <c r="D89" s="19" t="s">
        <v>360</v>
      </c>
      <c r="E89" s="1" t="s">
        <v>38</v>
      </c>
      <c r="F89" s="19" t="s">
        <v>86</v>
      </c>
      <c r="G89" s="104">
        <v>675</v>
      </c>
      <c r="H89" s="21">
        <v>41673</v>
      </c>
      <c r="I89" s="22" t="s">
        <v>46</v>
      </c>
      <c r="J89" s="23" t="s">
        <v>68</v>
      </c>
    </row>
    <row r="90" spans="2:10" ht="15" x14ac:dyDescent="0.25">
      <c r="B90" s="108" t="s">
        <v>708</v>
      </c>
      <c r="C90" s="19" t="s">
        <v>707</v>
      </c>
      <c r="D90" s="19" t="s">
        <v>841</v>
      </c>
      <c r="E90" s="1" t="s">
        <v>705</v>
      </c>
      <c r="F90" s="19" t="s">
        <v>86</v>
      </c>
      <c r="G90" s="104">
        <v>675</v>
      </c>
      <c r="H90" s="21">
        <v>44980</v>
      </c>
      <c r="I90" s="22" t="s">
        <v>46</v>
      </c>
      <c r="J90" s="23" t="s">
        <v>210</v>
      </c>
    </row>
    <row r="91" spans="2:10" ht="15" x14ac:dyDescent="0.25">
      <c r="B91" s="108" t="s">
        <v>521</v>
      </c>
      <c r="C91" s="19" t="s">
        <v>51</v>
      </c>
      <c r="D91" s="19" t="s">
        <v>373</v>
      </c>
      <c r="E91" s="1" t="s">
        <v>29</v>
      </c>
      <c r="F91" s="19" t="s">
        <v>92</v>
      </c>
      <c r="G91" s="104">
        <v>750</v>
      </c>
      <c r="H91" s="21">
        <v>42913</v>
      </c>
      <c r="I91" s="22" t="s">
        <v>46</v>
      </c>
      <c r="J91" s="23" t="s">
        <v>68</v>
      </c>
    </row>
    <row r="92" spans="2:10" ht="15" x14ac:dyDescent="0.25">
      <c r="B92" s="108" t="s">
        <v>536</v>
      </c>
      <c r="C92" s="19" t="s">
        <v>156</v>
      </c>
      <c r="D92" s="19" t="s">
        <v>388</v>
      </c>
      <c r="E92" s="2" t="s">
        <v>64</v>
      </c>
      <c r="F92" s="19" t="s">
        <v>235</v>
      </c>
      <c r="G92" s="104">
        <v>1800</v>
      </c>
      <c r="H92" s="21">
        <v>43969</v>
      </c>
      <c r="I92" s="22" t="s">
        <v>46</v>
      </c>
      <c r="J92" s="23" t="s">
        <v>68</v>
      </c>
    </row>
    <row r="93" spans="2:10" ht="15" x14ac:dyDescent="0.25">
      <c r="B93" s="108" t="s">
        <v>562</v>
      </c>
      <c r="C93" s="19" t="s">
        <v>842</v>
      </c>
      <c r="D93" s="19" t="s">
        <v>843</v>
      </c>
      <c r="E93" s="1" t="s">
        <v>844</v>
      </c>
      <c r="F93" s="19" t="s">
        <v>80</v>
      </c>
      <c r="G93" s="104">
        <v>700</v>
      </c>
      <c r="H93" s="21">
        <v>45019</v>
      </c>
      <c r="I93" s="22" t="s">
        <v>46</v>
      </c>
      <c r="J93" s="23" t="s">
        <v>210</v>
      </c>
    </row>
    <row r="94" spans="2:10" ht="15" x14ac:dyDescent="0.25">
      <c r="B94" s="108" t="s">
        <v>553</v>
      </c>
      <c r="C94" s="19" t="s">
        <v>179</v>
      </c>
      <c r="D94" s="19" t="s">
        <v>405</v>
      </c>
      <c r="E94" s="2" t="s">
        <v>173</v>
      </c>
      <c r="F94" s="19" t="s">
        <v>698</v>
      </c>
      <c r="G94" s="104">
        <v>1500</v>
      </c>
      <c r="H94" s="21">
        <v>44105</v>
      </c>
      <c r="I94" s="22" t="s">
        <v>46</v>
      </c>
      <c r="J94" s="23" t="s">
        <v>68</v>
      </c>
    </row>
    <row r="95" spans="2:10" ht="15" x14ac:dyDescent="0.25">
      <c r="B95" s="108" t="s">
        <v>578</v>
      </c>
      <c r="C95" s="19" t="s">
        <v>240</v>
      </c>
      <c r="D95" s="19" t="s">
        <v>430</v>
      </c>
      <c r="E95" s="2" t="s">
        <v>244</v>
      </c>
      <c r="F95" s="19" t="s">
        <v>258</v>
      </c>
      <c r="G95" s="104">
        <v>3000</v>
      </c>
      <c r="H95" s="21">
        <v>44424</v>
      </c>
      <c r="I95" s="22" t="s">
        <v>46</v>
      </c>
      <c r="J95" s="23" t="s">
        <v>68</v>
      </c>
    </row>
    <row r="96" spans="2:10" ht="15" x14ac:dyDescent="0.25">
      <c r="B96" s="108" t="s">
        <v>531</v>
      </c>
      <c r="C96" s="19" t="s">
        <v>152</v>
      </c>
      <c r="D96" s="19" t="s">
        <v>383</v>
      </c>
      <c r="E96" s="2" t="s">
        <v>60</v>
      </c>
      <c r="F96" s="19" t="s">
        <v>82</v>
      </c>
      <c r="G96" s="104">
        <v>1200</v>
      </c>
      <c r="H96" s="21">
        <v>43955</v>
      </c>
      <c r="I96" s="22" t="s">
        <v>46</v>
      </c>
      <c r="J96" s="23" t="s">
        <v>68</v>
      </c>
    </row>
    <row r="97" spans="2:10" ht="15" x14ac:dyDescent="0.25">
      <c r="B97" s="89" t="s">
        <v>512</v>
      </c>
      <c r="C97" s="19" t="s">
        <v>135</v>
      </c>
      <c r="D97" s="19" t="s">
        <v>364</v>
      </c>
      <c r="E97" s="90" t="s">
        <v>32</v>
      </c>
      <c r="F97" s="91" t="s">
        <v>262</v>
      </c>
      <c r="G97" s="104">
        <v>2500</v>
      </c>
      <c r="H97" s="92">
        <v>42263</v>
      </c>
      <c r="I97" s="22" t="s">
        <v>46</v>
      </c>
      <c r="J97" s="23" t="s">
        <v>68</v>
      </c>
    </row>
    <row r="98" spans="2:10" ht="15" x14ac:dyDescent="0.25">
      <c r="B98" s="108" t="s">
        <v>510</v>
      </c>
      <c r="C98" s="19" t="s">
        <v>133</v>
      </c>
      <c r="D98" s="19" t="s">
        <v>362</v>
      </c>
      <c r="E98" s="2" t="s">
        <v>50</v>
      </c>
      <c r="F98" s="19" t="s">
        <v>262</v>
      </c>
      <c r="G98" s="104">
        <v>2400</v>
      </c>
      <c r="H98" s="21">
        <v>42171</v>
      </c>
      <c r="I98" s="22" t="s">
        <v>46</v>
      </c>
      <c r="J98" s="23" t="s">
        <v>68</v>
      </c>
    </row>
    <row r="99" spans="2:10" ht="15" x14ac:dyDescent="0.25">
      <c r="B99" s="89" t="s">
        <v>559</v>
      </c>
      <c r="C99" s="19" t="s">
        <v>220</v>
      </c>
      <c r="D99" s="19" t="s">
        <v>411</v>
      </c>
      <c r="E99" s="90" t="s">
        <v>186</v>
      </c>
      <c r="F99" s="91" t="s">
        <v>175</v>
      </c>
      <c r="G99" s="104">
        <v>2500</v>
      </c>
      <c r="H99" s="92">
        <v>44228</v>
      </c>
      <c r="I99" s="22" t="s">
        <v>46</v>
      </c>
      <c r="J99" s="23" t="s">
        <v>68</v>
      </c>
    </row>
    <row r="100" spans="2:10" ht="15" x14ac:dyDescent="0.25">
      <c r="B100" s="89" t="s">
        <v>812</v>
      </c>
      <c r="C100" s="19" t="s">
        <v>813</v>
      </c>
      <c r="D100" s="19" t="s">
        <v>814</v>
      </c>
      <c r="E100" s="90" t="s">
        <v>815</v>
      </c>
      <c r="F100" s="91" t="s">
        <v>816</v>
      </c>
      <c r="G100" s="105">
        <v>2500</v>
      </c>
      <c r="H100" s="92">
        <v>44993</v>
      </c>
      <c r="I100" s="22" t="s">
        <v>46</v>
      </c>
      <c r="J100" s="23" t="s">
        <v>210</v>
      </c>
    </row>
    <row r="101" spans="2:10" ht="15" x14ac:dyDescent="0.25">
      <c r="B101" s="108" t="s">
        <v>519</v>
      </c>
      <c r="C101" s="19" t="s">
        <v>142</v>
      </c>
      <c r="D101" s="19" t="s">
        <v>371</v>
      </c>
      <c r="E101" s="2" t="s">
        <v>39</v>
      </c>
      <c r="F101" s="19" t="s">
        <v>235</v>
      </c>
      <c r="G101" s="104">
        <v>1800</v>
      </c>
      <c r="H101" s="21">
        <v>42767</v>
      </c>
      <c r="I101" s="22" t="s">
        <v>46</v>
      </c>
      <c r="J101" s="23" t="s">
        <v>68</v>
      </c>
    </row>
    <row r="102" spans="2:10" ht="15" x14ac:dyDescent="0.25">
      <c r="B102" s="108" t="s">
        <v>541</v>
      </c>
      <c r="C102" s="19" t="s">
        <v>161</v>
      </c>
      <c r="D102" s="19" t="s">
        <v>393</v>
      </c>
      <c r="E102" s="1" t="s">
        <v>72</v>
      </c>
      <c r="F102" s="19" t="s">
        <v>690</v>
      </c>
      <c r="G102" s="104">
        <v>2000</v>
      </c>
      <c r="H102" s="21">
        <v>43990</v>
      </c>
      <c r="I102" s="22" t="s">
        <v>46</v>
      </c>
      <c r="J102" s="23" t="s">
        <v>68</v>
      </c>
    </row>
    <row r="103" spans="2:10" ht="15" x14ac:dyDescent="0.25">
      <c r="B103" s="89" t="s">
        <v>538</v>
      </c>
      <c r="C103" s="19" t="s">
        <v>158</v>
      </c>
      <c r="D103" s="19" t="s">
        <v>390</v>
      </c>
      <c r="E103" s="90" t="s">
        <v>66</v>
      </c>
      <c r="F103" s="91" t="s">
        <v>91</v>
      </c>
      <c r="G103" s="105">
        <v>1650</v>
      </c>
      <c r="H103" s="92">
        <v>43971</v>
      </c>
      <c r="I103" s="22" t="s">
        <v>46</v>
      </c>
      <c r="J103" s="23" t="s">
        <v>68</v>
      </c>
    </row>
    <row r="104" spans="2:10" ht="15" x14ac:dyDescent="0.25">
      <c r="B104" s="108" t="s">
        <v>555</v>
      </c>
      <c r="C104" s="19" t="s">
        <v>845</v>
      </c>
      <c r="D104" s="19" t="s">
        <v>846</v>
      </c>
      <c r="E104" s="2" t="s">
        <v>847</v>
      </c>
      <c r="F104" s="19" t="s">
        <v>83</v>
      </c>
      <c r="G104" s="104">
        <v>1000</v>
      </c>
      <c r="H104" s="4">
        <v>45040</v>
      </c>
      <c r="I104" s="22" t="s">
        <v>46</v>
      </c>
      <c r="J104" s="23" t="s">
        <v>210</v>
      </c>
    </row>
    <row r="105" spans="2:10" ht="15" x14ac:dyDescent="0.25">
      <c r="B105" s="108" t="s">
        <v>580</v>
      </c>
      <c r="C105" s="19" t="s">
        <v>246</v>
      </c>
      <c r="D105" s="19" t="s">
        <v>432</v>
      </c>
      <c r="E105" s="1" t="s">
        <v>248</v>
      </c>
      <c r="F105" s="19" t="s">
        <v>177</v>
      </c>
      <c r="G105" s="104">
        <v>3000</v>
      </c>
      <c r="H105" s="21">
        <v>44440</v>
      </c>
      <c r="I105" s="22" t="s">
        <v>46</v>
      </c>
      <c r="J105" s="23" t="s">
        <v>68</v>
      </c>
    </row>
    <row r="106" spans="2:10" ht="15" x14ac:dyDescent="0.25">
      <c r="B106" s="89" t="s">
        <v>607</v>
      </c>
      <c r="C106" s="19" t="s">
        <v>320</v>
      </c>
      <c r="D106" s="19" t="s">
        <v>461</v>
      </c>
      <c r="E106" s="90" t="s">
        <v>325</v>
      </c>
      <c r="F106" s="91" t="s">
        <v>177</v>
      </c>
      <c r="G106" s="104">
        <v>2500</v>
      </c>
      <c r="H106" s="92">
        <v>44866</v>
      </c>
      <c r="I106" s="22" t="s">
        <v>46</v>
      </c>
      <c r="J106" s="23" t="s">
        <v>210</v>
      </c>
    </row>
    <row r="107" spans="2:10" ht="15" x14ac:dyDescent="0.25">
      <c r="B107" s="108" t="s">
        <v>534</v>
      </c>
      <c r="C107" s="19" t="s">
        <v>687</v>
      </c>
      <c r="D107" s="19" t="s">
        <v>848</v>
      </c>
      <c r="E107" s="1" t="s">
        <v>685</v>
      </c>
      <c r="F107" s="19" t="s">
        <v>849</v>
      </c>
      <c r="G107" s="104">
        <v>1800</v>
      </c>
      <c r="H107" s="21">
        <v>44972</v>
      </c>
      <c r="I107" s="22" t="s">
        <v>46</v>
      </c>
      <c r="J107" s="23" t="s">
        <v>210</v>
      </c>
    </row>
    <row r="108" spans="2:10" ht="15" x14ac:dyDescent="0.25">
      <c r="B108" s="108" t="s">
        <v>581</v>
      </c>
      <c r="C108" s="19" t="s">
        <v>247</v>
      </c>
      <c r="D108" s="19" t="s">
        <v>433</v>
      </c>
      <c r="E108" s="2" t="s">
        <v>249</v>
      </c>
      <c r="F108" s="19" t="s">
        <v>75</v>
      </c>
      <c r="G108" s="104">
        <v>2300</v>
      </c>
      <c r="H108" s="21">
        <v>44455</v>
      </c>
      <c r="I108" s="22" t="s">
        <v>46</v>
      </c>
      <c r="J108" s="23" t="s">
        <v>68</v>
      </c>
    </row>
    <row r="109" spans="2:10" ht="15" x14ac:dyDescent="0.25">
      <c r="B109" s="89" t="s">
        <v>544</v>
      </c>
      <c r="C109" s="19" t="s">
        <v>164</v>
      </c>
      <c r="D109" s="19" t="s">
        <v>396</v>
      </c>
      <c r="E109" s="90" t="s">
        <v>99</v>
      </c>
      <c r="F109" s="91" t="s">
        <v>88</v>
      </c>
      <c r="G109" s="104">
        <v>2500</v>
      </c>
      <c r="H109" s="92">
        <v>44019</v>
      </c>
      <c r="I109" s="22" t="s">
        <v>46</v>
      </c>
      <c r="J109" s="23" t="s">
        <v>68</v>
      </c>
    </row>
    <row r="110" spans="2:10" ht="15" x14ac:dyDescent="0.25">
      <c r="B110" s="108" t="s">
        <v>606</v>
      </c>
      <c r="C110" s="19" t="s">
        <v>319</v>
      </c>
      <c r="D110" s="19" t="s">
        <v>460</v>
      </c>
      <c r="E110" s="2" t="s">
        <v>306</v>
      </c>
      <c r="F110" s="19" t="s">
        <v>76</v>
      </c>
      <c r="G110" s="104">
        <v>700</v>
      </c>
      <c r="H110" s="21">
        <v>44845</v>
      </c>
      <c r="I110" s="22" t="s">
        <v>46</v>
      </c>
      <c r="J110" s="23" t="s">
        <v>68</v>
      </c>
    </row>
    <row r="111" spans="2:10" ht="15" x14ac:dyDescent="0.25">
      <c r="B111" s="108" t="s">
        <v>617</v>
      </c>
      <c r="C111" s="19" t="s">
        <v>475</v>
      </c>
      <c r="D111" s="19" t="s">
        <v>476</v>
      </c>
      <c r="E111" s="1" t="s">
        <v>626</v>
      </c>
      <c r="F111" s="19" t="s">
        <v>177</v>
      </c>
      <c r="G111" s="104">
        <v>2000</v>
      </c>
      <c r="H111" s="21">
        <v>44936</v>
      </c>
      <c r="I111" s="22" t="s">
        <v>46</v>
      </c>
      <c r="J111" s="23" t="s">
        <v>210</v>
      </c>
    </row>
    <row r="112" spans="2:10" ht="15" x14ac:dyDescent="0.25">
      <c r="B112" s="89" t="s">
        <v>495</v>
      </c>
      <c r="C112" s="19" t="s">
        <v>121</v>
      </c>
      <c r="D112" s="19" t="s">
        <v>347</v>
      </c>
      <c r="E112" s="90" t="s">
        <v>3</v>
      </c>
      <c r="F112" s="91" t="s">
        <v>262</v>
      </c>
      <c r="G112" s="104">
        <v>2000</v>
      </c>
      <c r="H112" s="92">
        <v>40107</v>
      </c>
      <c r="I112" s="22" t="s">
        <v>46</v>
      </c>
      <c r="J112" s="23" t="s">
        <v>330</v>
      </c>
    </row>
    <row r="113" spans="2:10" ht="15" x14ac:dyDescent="0.25">
      <c r="B113" s="89" t="s">
        <v>585</v>
      </c>
      <c r="C113" s="107" t="s">
        <v>260</v>
      </c>
      <c r="D113" s="107" t="s">
        <v>437</v>
      </c>
      <c r="E113" s="90" t="s">
        <v>261</v>
      </c>
      <c r="F113" s="91" t="s">
        <v>194</v>
      </c>
      <c r="G113" s="106">
        <v>2000</v>
      </c>
      <c r="H113" s="92">
        <v>44558</v>
      </c>
      <c r="I113" s="22" t="s">
        <v>46</v>
      </c>
      <c r="J113" s="23" t="s">
        <v>210</v>
      </c>
    </row>
    <row r="114" spans="2:10" ht="15" x14ac:dyDescent="0.25">
      <c r="B114" s="108" t="s">
        <v>569</v>
      </c>
      <c r="C114" s="19" t="s">
        <v>214</v>
      </c>
      <c r="D114" s="19" t="s">
        <v>421</v>
      </c>
      <c r="E114" s="1" t="s">
        <v>212</v>
      </c>
      <c r="F114" s="19" t="s">
        <v>185</v>
      </c>
      <c r="G114" s="104">
        <v>1500</v>
      </c>
      <c r="H114" s="21">
        <v>44319</v>
      </c>
      <c r="I114" s="22" t="s">
        <v>46</v>
      </c>
      <c r="J114" s="23" t="s">
        <v>68</v>
      </c>
    </row>
    <row r="115" spans="2:10" ht="15" x14ac:dyDescent="0.25">
      <c r="B115" s="108" t="s">
        <v>545</v>
      </c>
      <c r="C115" s="19" t="s">
        <v>165</v>
      </c>
      <c r="D115" s="19" t="s">
        <v>397</v>
      </c>
      <c r="E115" s="2" t="s">
        <v>100</v>
      </c>
      <c r="F115" s="19" t="s">
        <v>850</v>
      </c>
      <c r="G115" s="104">
        <v>1000</v>
      </c>
      <c r="H115" s="21">
        <v>44025</v>
      </c>
      <c r="I115" s="22" t="s">
        <v>46</v>
      </c>
      <c r="J115" s="23" t="s">
        <v>68</v>
      </c>
    </row>
    <row r="116" spans="2:10" ht="15" x14ac:dyDescent="0.25">
      <c r="B116" s="89" t="s">
        <v>564</v>
      </c>
      <c r="C116" s="19" t="s">
        <v>52</v>
      </c>
      <c r="D116" s="19" t="s">
        <v>416</v>
      </c>
      <c r="E116" s="90" t="s">
        <v>200</v>
      </c>
      <c r="F116" s="91" t="s">
        <v>670</v>
      </c>
      <c r="G116" s="104">
        <v>1000</v>
      </c>
      <c r="H116" s="92">
        <v>44256</v>
      </c>
      <c r="I116" s="22" t="s">
        <v>46</v>
      </c>
      <c r="J116" s="23" t="s">
        <v>68</v>
      </c>
    </row>
    <row r="117" spans="2:10" ht="15" x14ac:dyDescent="0.25">
      <c r="B117" s="108" t="s">
        <v>590</v>
      </c>
      <c r="C117" s="19" t="s">
        <v>276</v>
      </c>
      <c r="D117" s="19" t="s">
        <v>442</v>
      </c>
      <c r="E117" s="2" t="s">
        <v>277</v>
      </c>
      <c r="F117" s="19" t="s">
        <v>668</v>
      </c>
      <c r="G117" s="104">
        <v>1000</v>
      </c>
      <c r="H117" s="21">
        <v>44728</v>
      </c>
      <c r="I117" s="22" t="s">
        <v>46</v>
      </c>
      <c r="J117" s="23" t="s">
        <v>68</v>
      </c>
    </row>
    <row r="118" spans="2:10" ht="15" x14ac:dyDescent="0.25">
      <c r="B118" s="89" t="s">
        <v>596</v>
      </c>
      <c r="C118" s="107" t="s">
        <v>294</v>
      </c>
      <c r="D118" s="107" t="s">
        <v>448</v>
      </c>
      <c r="E118" s="90" t="s">
        <v>295</v>
      </c>
      <c r="F118" s="91" t="s">
        <v>666</v>
      </c>
      <c r="G118" s="106">
        <v>1500</v>
      </c>
      <c r="H118" s="92">
        <v>44805</v>
      </c>
      <c r="I118" s="22" t="s">
        <v>46</v>
      </c>
      <c r="J118" s="23" t="s">
        <v>210</v>
      </c>
    </row>
    <row r="119" spans="2:10" ht="15" x14ac:dyDescent="0.25">
      <c r="B119" s="108" t="s">
        <v>549</v>
      </c>
      <c r="C119" s="19" t="s">
        <v>114</v>
      </c>
      <c r="D119" s="19" t="s">
        <v>340</v>
      </c>
      <c r="E119" s="1" t="s">
        <v>2</v>
      </c>
      <c r="F119" s="19" t="s">
        <v>108</v>
      </c>
      <c r="G119" s="104">
        <v>1000</v>
      </c>
      <c r="H119" s="21">
        <v>39874</v>
      </c>
      <c r="I119" s="22" t="s">
        <v>46</v>
      </c>
      <c r="J119" s="23" t="s">
        <v>210</v>
      </c>
    </row>
    <row r="120" spans="2:10" ht="15" x14ac:dyDescent="0.25">
      <c r="B120" s="108" t="s">
        <v>529</v>
      </c>
      <c r="C120" s="19" t="s">
        <v>150</v>
      </c>
      <c r="D120" s="19" t="s">
        <v>381</v>
      </c>
      <c r="E120" s="2" t="s">
        <v>58</v>
      </c>
      <c r="F120" s="19" t="s">
        <v>236</v>
      </c>
      <c r="G120" s="104">
        <v>3000</v>
      </c>
      <c r="H120" s="21">
        <v>43955</v>
      </c>
      <c r="I120" s="22" t="s">
        <v>46</v>
      </c>
      <c r="J120" s="23" t="s">
        <v>68</v>
      </c>
    </row>
    <row r="121" spans="2:10" ht="15" x14ac:dyDescent="0.25">
      <c r="B121" s="109" t="s">
        <v>593</v>
      </c>
      <c r="C121" s="110" t="s">
        <v>284</v>
      </c>
      <c r="D121" s="110" t="s">
        <v>445</v>
      </c>
      <c r="E121" s="111" t="s">
        <v>289</v>
      </c>
      <c r="F121" s="112" t="s">
        <v>662</v>
      </c>
      <c r="G121" s="106">
        <v>800</v>
      </c>
      <c r="H121" s="113">
        <v>44777</v>
      </c>
      <c r="I121" s="114" t="s">
        <v>46</v>
      </c>
      <c r="J121" s="115" t="s">
        <v>68</v>
      </c>
    </row>
    <row r="122" spans="2:10" ht="15" x14ac:dyDescent="0.25">
      <c r="B122" s="108" t="s">
        <v>548</v>
      </c>
      <c r="C122" s="19" t="s">
        <v>168</v>
      </c>
      <c r="D122" s="19" t="s">
        <v>400</v>
      </c>
      <c r="E122" s="2" t="s">
        <v>103</v>
      </c>
      <c r="F122" s="19" t="s">
        <v>308</v>
      </c>
      <c r="G122" s="104">
        <v>1100</v>
      </c>
      <c r="H122" s="21">
        <v>44067</v>
      </c>
      <c r="I122" s="22" t="s">
        <v>46</v>
      </c>
      <c r="J122" s="23" t="s">
        <v>68</v>
      </c>
    </row>
    <row r="123" spans="2:10" ht="15" x14ac:dyDescent="0.25">
      <c r="B123" s="108" t="s">
        <v>572</v>
      </c>
      <c r="C123" s="19" t="s">
        <v>232</v>
      </c>
      <c r="D123" s="19" t="s">
        <v>424</v>
      </c>
      <c r="E123" s="2" t="s">
        <v>217</v>
      </c>
      <c r="F123" s="19" t="s">
        <v>81</v>
      </c>
      <c r="G123" s="104">
        <v>1000</v>
      </c>
      <c r="H123" s="21">
        <v>44356</v>
      </c>
      <c r="I123" s="22" t="s">
        <v>46</v>
      </c>
      <c r="J123" s="23" t="s">
        <v>68</v>
      </c>
    </row>
    <row r="124" spans="2:10" ht="15" x14ac:dyDescent="0.25">
      <c r="B124" s="108" t="s">
        <v>514</v>
      </c>
      <c r="C124" s="19" t="s">
        <v>137</v>
      </c>
      <c r="D124" s="19" t="s">
        <v>366</v>
      </c>
      <c r="E124" s="1" t="s">
        <v>16</v>
      </c>
      <c r="F124" s="19" t="s">
        <v>262</v>
      </c>
      <c r="G124" s="104">
        <v>2700</v>
      </c>
      <c r="H124" s="21">
        <v>42506</v>
      </c>
      <c r="I124" s="22" t="s">
        <v>46</v>
      </c>
      <c r="J124" s="23" t="s">
        <v>68</v>
      </c>
    </row>
    <row r="125" spans="2:10" ht="15" x14ac:dyDescent="0.25">
      <c r="B125" s="108" t="s">
        <v>571</v>
      </c>
      <c r="C125" s="19" t="s">
        <v>702</v>
      </c>
      <c r="D125" s="19" t="s">
        <v>851</v>
      </c>
      <c r="E125" s="1" t="s">
        <v>700</v>
      </c>
      <c r="F125" s="19" t="s">
        <v>78</v>
      </c>
      <c r="G125" s="104">
        <v>750</v>
      </c>
      <c r="H125" s="21">
        <v>44980</v>
      </c>
      <c r="I125" s="22" t="s">
        <v>46</v>
      </c>
      <c r="J125" s="23" t="s">
        <v>210</v>
      </c>
    </row>
    <row r="126" spans="2:10" ht="15" x14ac:dyDescent="0.25">
      <c r="B126" s="108" t="s">
        <v>602</v>
      </c>
      <c r="C126" s="19" t="s">
        <v>315</v>
      </c>
      <c r="D126" s="19" t="s">
        <v>456</v>
      </c>
      <c r="E126" s="2" t="s">
        <v>302</v>
      </c>
      <c r="F126" s="19" t="s">
        <v>76</v>
      </c>
      <c r="G126" s="104">
        <v>700</v>
      </c>
      <c r="H126" s="21">
        <v>44837</v>
      </c>
      <c r="I126" s="22" t="s">
        <v>46</v>
      </c>
      <c r="J126" s="23" t="s">
        <v>68</v>
      </c>
    </row>
    <row r="127" spans="2:10" ht="15" x14ac:dyDescent="0.25">
      <c r="B127" s="108" t="s">
        <v>594</v>
      </c>
      <c r="C127" s="19" t="s">
        <v>285</v>
      </c>
      <c r="D127" s="19" t="s">
        <v>446</v>
      </c>
      <c r="E127" s="1" t="s">
        <v>290</v>
      </c>
      <c r="F127" s="19" t="s">
        <v>308</v>
      </c>
      <c r="G127" s="104">
        <v>800</v>
      </c>
      <c r="H127" s="21">
        <v>44789</v>
      </c>
      <c r="I127" s="22" t="s">
        <v>46</v>
      </c>
      <c r="J127" s="23" t="s">
        <v>210</v>
      </c>
    </row>
    <row r="128" spans="2:10" ht="15" x14ac:dyDescent="0.25">
      <c r="B128" s="108" t="s">
        <v>599</v>
      </c>
      <c r="C128" s="19" t="s">
        <v>452</v>
      </c>
      <c r="D128" s="19" t="s">
        <v>453</v>
      </c>
      <c r="E128" s="2" t="s">
        <v>297</v>
      </c>
      <c r="F128" s="19" t="s">
        <v>86</v>
      </c>
      <c r="G128" s="104">
        <v>675</v>
      </c>
      <c r="H128" s="21">
        <v>44832</v>
      </c>
      <c r="I128" s="22" t="s">
        <v>46</v>
      </c>
      <c r="J128" s="23" t="s">
        <v>68</v>
      </c>
    </row>
    <row r="129" spans="2:10" ht="15" x14ac:dyDescent="0.25">
      <c r="B129" s="108" t="s">
        <v>653</v>
      </c>
      <c r="C129" s="19" t="s">
        <v>652</v>
      </c>
      <c r="D129" s="19" t="s">
        <v>852</v>
      </c>
      <c r="E129" s="1" t="s">
        <v>650</v>
      </c>
      <c r="F129" s="19" t="s">
        <v>77</v>
      </c>
      <c r="G129" s="104">
        <v>700</v>
      </c>
      <c r="H129" s="21">
        <v>44965</v>
      </c>
      <c r="I129" s="22" t="s">
        <v>46</v>
      </c>
      <c r="J129" s="23" t="s">
        <v>210</v>
      </c>
    </row>
    <row r="130" spans="2:10" ht="15" x14ac:dyDescent="0.25">
      <c r="B130" s="108">
        <v>169</v>
      </c>
      <c r="C130" s="19" t="s">
        <v>853</v>
      </c>
      <c r="D130" s="19" t="s">
        <v>854</v>
      </c>
      <c r="E130" s="2" t="s">
        <v>855</v>
      </c>
      <c r="F130" s="19" t="s">
        <v>662</v>
      </c>
      <c r="G130" s="104">
        <v>800</v>
      </c>
      <c r="H130" s="4">
        <v>45042</v>
      </c>
      <c r="I130" s="22" t="s">
        <v>46</v>
      </c>
      <c r="J130" s="23" t="s">
        <v>210</v>
      </c>
    </row>
    <row r="131" spans="2:10" ht="15" x14ac:dyDescent="0.25">
      <c r="B131" s="108" t="s">
        <v>586</v>
      </c>
      <c r="C131" s="19" t="s">
        <v>266</v>
      </c>
      <c r="D131" s="19" t="s">
        <v>438</v>
      </c>
      <c r="E131" s="1" t="s">
        <v>264</v>
      </c>
      <c r="F131" s="19" t="s">
        <v>78</v>
      </c>
      <c r="G131" s="104">
        <v>800</v>
      </c>
      <c r="H131" s="21">
        <v>44641</v>
      </c>
      <c r="I131" s="22" t="s">
        <v>46</v>
      </c>
      <c r="J131" s="23" t="s">
        <v>68</v>
      </c>
    </row>
    <row r="132" spans="2:10" ht="15" x14ac:dyDescent="0.25">
      <c r="B132" s="108" t="s">
        <v>568</v>
      </c>
      <c r="C132" s="19" t="s">
        <v>203</v>
      </c>
      <c r="D132" s="19" t="s">
        <v>420</v>
      </c>
      <c r="E132" s="1" t="s">
        <v>207</v>
      </c>
      <c r="F132" s="19" t="s">
        <v>92</v>
      </c>
      <c r="G132" s="104">
        <v>750</v>
      </c>
      <c r="H132" s="21">
        <v>44312</v>
      </c>
      <c r="I132" s="22" t="s">
        <v>46</v>
      </c>
      <c r="J132" s="23" t="s">
        <v>68</v>
      </c>
    </row>
    <row r="133" spans="2:10" ht="15" x14ac:dyDescent="0.25">
      <c r="B133" s="108" t="s">
        <v>601</v>
      </c>
      <c r="C133" s="19" t="s">
        <v>299</v>
      </c>
      <c r="D133" s="19" t="s">
        <v>455</v>
      </c>
      <c r="E133" s="1" t="s">
        <v>301</v>
      </c>
      <c r="F133" s="19" t="s">
        <v>262</v>
      </c>
      <c r="G133" s="104">
        <v>2000</v>
      </c>
      <c r="H133" s="21">
        <v>44837</v>
      </c>
      <c r="I133" s="22" t="s">
        <v>46</v>
      </c>
      <c r="J133" s="23" t="s">
        <v>68</v>
      </c>
    </row>
    <row r="134" spans="2:10" ht="15" x14ac:dyDescent="0.25">
      <c r="B134" s="108" t="s">
        <v>579</v>
      </c>
      <c r="C134" s="19" t="s">
        <v>286</v>
      </c>
      <c r="D134" s="19" t="s">
        <v>447</v>
      </c>
      <c r="E134" s="2" t="s">
        <v>291</v>
      </c>
      <c r="F134" s="19" t="s">
        <v>856</v>
      </c>
      <c r="G134" s="104">
        <v>1200</v>
      </c>
      <c r="H134" s="21">
        <v>44795</v>
      </c>
      <c r="I134" s="22" t="s">
        <v>46</v>
      </c>
      <c r="J134" s="23" t="s">
        <v>210</v>
      </c>
    </row>
    <row r="135" spans="2:10" ht="15" x14ac:dyDescent="0.25">
      <c r="B135" s="89" t="s">
        <v>600</v>
      </c>
      <c r="C135" s="19" t="s">
        <v>128</v>
      </c>
      <c r="D135" s="19" t="s">
        <v>356</v>
      </c>
      <c r="E135" s="90" t="s">
        <v>35</v>
      </c>
      <c r="F135" s="91" t="s">
        <v>185</v>
      </c>
      <c r="G135" s="104">
        <v>1000</v>
      </c>
      <c r="H135" s="92">
        <v>41061</v>
      </c>
      <c r="I135" s="22" t="s">
        <v>46</v>
      </c>
      <c r="J135" s="23" t="s">
        <v>68</v>
      </c>
    </row>
    <row r="136" spans="2:10" ht="15" x14ac:dyDescent="0.25">
      <c r="B136" s="108" t="s">
        <v>597</v>
      </c>
      <c r="C136" s="19" t="s">
        <v>287</v>
      </c>
      <c r="D136" s="19" t="s">
        <v>449</v>
      </c>
      <c r="E136" s="2" t="s">
        <v>292</v>
      </c>
      <c r="F136" s="19" t="s">
        <v>293</v>
      </c>
      <c r="G136" s="104">
        <v>800</v>
      </c>
      <c r="H136" s="21">
        <v>44802</v>
      </c>
      <c r="I136" s="22" t="s">
        <v>46</v>
      </c>
      <c r="J136" s="23" t="s">
        <v>68</v>
      </c>
    </row>
    <row r="137" spans="2:10" ht="15" x14ac:dyDescent="0.25">
      <c r="B137" s="108" t="s">
        <v>566</v>
      </c>
      <c r="C137" s="19" t="s">
        <v>857</v>
      </c>
      <c r="D137" s="19" t="s">
        <v>858</v>
      </c>
      <c r="E137" s="1" t="s">
        <v>859</v>
      </c>
      <c r="F137" s="19" t="s">
        <v>185</v>
      </c>
      <c r="G137" s="104">
        <v>1500</v>
      </c>
      <c r="H137" s="21">
        <v>45019</v>
      </c>
      <c r="I137" s="22" t="s">
        <v>46</v>
      </c>
      <c r="J137" s="23" t="s">
        <v>210</v>
      </c>
    </row>
    <row r="138" spans="2:10" ht="15" x14ac:dyDescent="0.25">
      <c r="B138" s="109" t="s">
        <v>598</v>
      </c>
      <c r="C138" s="110" t="s">
        <v>450</v>
      </c>
      <c r="D138" s="110" t="s">
        <v>451</v>
      </c>
      <c r="E138" s="111" t="s">
        <v>296</v>
      </c>
      <c r="F138" s="112" t="s">
        <v>308</v>
      </c>
      <c r="G138" s="106">
        <v>800</v>
      </c>
      <c r="H138" s="113">
        <v>44805</v>
      </c>
      <c r="I138" s="114" t="s">
        <v>46</v>
      </c>
      <c r="J138" s="115" t="s">
        <v>68</v>
      </c>
    </row>
    <row r="139" spans="2:10" ht="15" x14ac:dyDescent="0.25">
      <c r="B139" s="89" t="s">
        <v>584</v>
      </c>
      <c r="C139" s="19" t="s">
        <v>255</v>
      </c>
      <c r="D139" s="19" t="s">
        <v>436</v>
      </c>
      <c r="E139" s="90" t="s">
        <v>257</v>
      </c>
      <c r="F139" s="91" t="s">
        <v>259</v>
      </c>
      <c r="G139" s="104">
        <v>1300</v>
      </c>
      <c r="H139" s="92">
        <v>44515</v>
      </c>
      <c r="I139" s="22" t="s">
        <v>46</v>
      </c>
      <c r="J139" s="23" t="s">
        <v>68</v>
      </c>
    </row>
    <row r="140" spans="2:10" ht="15" x14ac:dyDescent="0.25">
      <c r="B140" s="108" t="s">
        <v>614</v>
      </c>
      <c r="C140" s="19" t="s">
        <v>468</v>
      </c>
      <c r="D140" s="19" t="s">
        <v>469</v>
      </c>
      <c r="E140" s="2" t="s">
        <v>622</v>
      </c>
      <c r="F140" s="19" t="s">
        <v>860</v>
      </c>
      <c r="G140" s="104">
        <v>3000</v>
      </c>
      <c r="H140" s="21">
        <v>44929</v>
      </c>
      <c r="I140" s="22" t="s">
        <v>46</v>
      </c>
      <c r="J140" s="23" t="s">
        <v>210</v>
      </c>
    </row>
    <row r="141" spans="2:10" ht="15" x14ac:dyDescent="0.25">
      <c r="B141" s="108" t="s">
        <v>576</v>
      </c>
      <c r="C141" s="19" t="s">
        <v>238</v>
      </c>
      <c r="D141" s="19" t="s">
        <v>428</v>
      </c>
      <c r="E141" s="2" t="s">
        <v>242</v>
      </c>
      <c r="F141" s="19" t="s">
        <v>312</v>
      </c>
      <c r="G141" s="104">
        <v>2800</v>
      </c>
      <c r="H141" s="21">
        <v>44410</v>
      </c>
      <c r="I141" s="22" t="s">
        <v>46</v>
      </c>
      <c r="J141" s="23" t="s">
        <v>68</v>
      </c>
    </row>
    <row r="142" spans="2:10" ht="15" x14ac:dyDescent="0.25">
      <c r="B142" s="108" t="s">
        <v>616</v>
      </c>
      <c r="C142" s="19" t="s">
        <v>160</v>
      </c>
      <c r="D142" s="19" t="s">
        <v>474</v>
      </c>
      <c r="E142" s="1" t="s">
        <v>625</v>
      </c>
      <c r="F142" s="19" t="s">
        <v>635</v>
      </c>
      <c r="G142" s="104">
        <v>1500</v>
      </c>
      <c r="H142" s="21">
        <v>44931</v>
      </c>
      <c r="I142" s="22" t="s">
        <v>46</v>
      </c>
      <c r="J142" s="23" t="s">
        <v>210</v>
      </c>
    </row>
    <row r="143" spans="2:10" ht="15" x14ac:dyDescent="0.25">
      <c r="B143" s="89">
        <v>600</v>
      </c>
      <c r="C143" s="19" t="s">
        <v>472</v>
      </c>
      <c r="D143" s="19" t="s">
        <v>473</v>
      </c>
      <c r="E143" s="90" t="s">
        <v>624</v>
      </c>
      <c r="F143" s="91" t="s">
        <v>91</v>
      </c>
      <c r="G143" s="104">
        <v>700</v>
      </c>
      <c r="H143" s="92">
        <v>44929</v>
      </c>
      <c r="I143" s="22" t="s">
        <v>46</v>
      </c>
      <c r="J143" s="23" t="s">
        <v>210</v>
      </c>
    </row>
    <row r="144" spans="2:10" ht="15" x14ac:dyDescent="0.25">
      <c r="B144" s="108">
        <v>601</v>
      </c>
      <c r="C144" s="19" t="s">
        <v>861</v>
      </c>
      <c r="D144" s="19" t="s">
        <v>862</v>
      </c>
      <c r="E144" s="2" t="s">
        <v>863</v>
      </c>
      <c r="F144" s="19" t="s">
        <v>82</v>
      </c>
      <c r="G144" s="104">
        <v>1000</v>
      </c>
      <c r="H144" s="21">
        <v>45019</v>
      </c>
      <c r="I144" s="22" t="s">
        <v>46</v>
      </c>
      <c r="J144" s="23" t="s">
        <v>864</v>
      </c>
    </row>
    <row r="145" spans="2:10" x14ac:dyDescent="0.25">
      <c r="B145" s="74" t="s">
        <v>251</v>
      </c>
      <c r="C145" s="75">
        <f>SUBTOTAL(103,Tabla15[NOMBRE])</f>
        <v>137</v>
      </c>
      <c r="D145" s="75"/>
      <c r="E145" s="74"/>
      <c r="F145" s="67"/>
      <c r="G145" s="76">
        <f>SUBTOTAL(109,Tabla15[SUELDO MENSUAL])</f>
        <v>218300</v>
      </c>
      <c r="H145" s="75"/>
      <c r="I145" s="75"/>
      <c r="J145" s="77"/>
    </row>
  </sheetData>
  <mergeCells count="4">
    <mergeCell ref="B1:J1"/>
    <mergeCell ref="B2:J2"/>
    <mergeCell ref="B4:J4"/>
    <mergeCell ref="B5:J5"/>
  </mergeCells>
  <conditionalFormatting sqref="B35">
    <cfRule type="duplicateValues" dxfId="267" priority="1"/>
  </conditionalFormatting>
  <conditionalFormatting sqref="B146:B1048576 B1:B7">
    <cfRule type="duplicateValues" dxfId="266" priority="2"/>
  </conditionalFormatting>
  <conditionalFormatting sqref="B96:B97">
    <cfRule type="duplicateValues" dxfId="265" priority="3"/>
  </conditionalFormatting>
  <conditionalFormatting sqref="B8:B144">
    <cfRule type="duplicateValues" dxfId="264" priority="4"/>
    <cfRule type="duplicateValues" dxfId="263" priority="5"/>
  </conditionalFormatting>
  <conditionalFormatting sqref="E8:E144">
    <cfRule type="duplicateValues" dxfId="262" priority="6"/>
  </conditionalFormatting>
  <printOptions horizontalCentered="1"/>
  <pageMargins left="0" right="0" top="0.48" bottom="0.54" header="0.3" footer="0.3"/>
  <pageSetup paperSize="5" scale="7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7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3" width="25.85546875" style="1" customWidth="1"/>
    <col min="4" max="4" width="31" style="1" bestFit="1" customWidth="1"/>
    <col min="5" max="5" width="15.140625" style="6" customWidth="1"/>
    <col min="6" max="6" width="76.5703125" style="49" customWidth="1"/>
    <col min="7" max="7" width="17" style="1" customWidth="1"/>
    <col min="8" max="8" width="16.42578125" style="50" customWidth="1"/>
    <col min="9" max="9" width="15.140625" style="50" customWidth="1"/>
    <col min="10" max="10" width="16.42578125" style="1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116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865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116" t="s">
        <v>525</v>
      </c>
      <c r="C8" s="19" t="s">
        <v>146</v>
      </c>
      <c r="D8" s="19" t="s">
        <v>802</v>
      </c>
      <c r="E8" s="2" t="s">
        <v>49</v>
      </c>
      <c r="F8" s="19" t="s">
        <v>93</v>
      </c>
      <c r="G8" s="104">
        <v>6000</v>
      </c>
      <c r="H8" s="21">
        <v>43943</v>
      </c>
      <c r="I8" s="22" t="s">
        <v>46</v>
      </c>
      <c r="J8" s="23" t="s">
        <v>68</v>
      </c>
    </row>
    <row r="9" spans="2:10" ht="15" x14ac:dyDescent="0.25">
      <c r="B9" s="89" t="s">
        <v>526</v>
      </c>
      <c r="C9" s="19" t="s">
        <v>147</v>
      </c>
      <c r="D9" s="19" t="s">
        <v>801</v>
      </c>
      <c r="E9" s="90" t="s">
        <v>55</v>
      </c>
      <c r="F9" s="91" t="s">
        <v>94</v>
      </c>
      <c r="G9" s="104">
        <v>3500</v>
      </c>
      <c r="H9" s="92">
        <v>43955</v>
      </c>
      <c r="I9" s="22" t="s">
        <v>46</v>
      </c>
      <c r="J9" s="23" t="s">
        <v>68</v>
      </c>
    </row>
    <row r="10" spans="2:10" ht="15" x14ac:dyDescent="0.25">
      <c r="B10" s="116" t="s">
        <v>573</v>
      </c>
      <c r="C10" s="19" t="s">
        <v>821</v>
      </c>
      <c r="D10" s="19" t="s">
        <v>866</v>
      </c>
      <c r="E10" s="2" t="s">
        <v>823</v>
      </c>
      <c r="F10" s="19" t="s">
        <v>185</v>
      </c>
      <c r="G10" s="104">
        <v>1500</v>
      </c>
      <c r="H10" s="21">
        <v>45040</v>
      </c>
      <c r="I10" s="22" t="s">
        <v>46</v>
      </c>
      <c r="J10" s="23" t="s">
        <v>210</v>
      </c>
    </row>
    <row r="11" spans="2:10" ht="15" x14ac:dyDescent="0.25">
      <c r="B11" s="89" t="s">
        <v>591</v>
      </c>
      <c r="C11" s="19" t="s">
        <v>278</v>
      </c>
      <c r="D11" s="19" t="s">
        <v>799</v>
      </c>
      <c r="E11" s="90" t="s">
        <v>280</v>
      </c>
      <c r="F11" s="91" t="s">
        <v>177</v>
      </c>
      <c r="G11" s="105">
        <v>3000</v>
      </c>
      <c r="H11" s="92">
        <v>44760</v>
      </c>
      <c r="I11" s="22" t="s">
        <v>46</v>
      </c>
      <c r="J11" s="23" t="s">
        <v>210</v>
      </c>
    </row>
    <row r="12" spans="2:10" ht="15" x14ac:dyDescent="0.25">
      <c r="B12" s="116" t="s">
        <v>539</v>
      </c>
      <c r="C12" s="19" t="s">
        <v>159</v>
      </c>
      <c r="D12" s="19" t="s">
        <v>798</v>
      </c>
      <c r="E12" s="2" t="s">
        <v>67</v>
      </c>
      <c r="F12" s="19" t="s">
        <v>262</v>
      </c>
      <c r="G12" s="104">
        <v>2300</v>
      </c>
      <c r="H12" s="21">
        <v>43976</v>
      </c>
      <c r="I12" s="22" t="s">
        <v>46</v>
      </c>
      <c r="J12" s="23" t="s">
        <v>68</v>
      </c>
    </row>
    <row r="13" spans="2:10" ht="15" x14ac:dyDescent="0.25">
      <c r="B13" s="116" t="s">
        <v>582</v>
      </c>
      <c r="C13" s="19" t="s">
        <v>252</v>
      </c>
      <c r="D13" s="19" t="s">
        <v>797</v>
      </c>
      <c r="E13" s="2" t="s">
        <v>253</v>
      </c>
      <c r="F13" s="19" t="s">
        <v>175</v>
      </c>
      <c r="G13" s="104">
        <v>2300</v>
      </c>
      <c r="H13" s="21">
        <v>44470</v>
      </c>
      <c r="I13" s="22" t="s">
        <v>46</v>
      </c>
      <c r="J13" s="23" t="s">
        <v>210</v>
      </c>
    </row>
    <row r="14" spans="2:10" ht="15" x14ac:dyDescent="0.25">
      <c r="B14" s="116" t="s">
        <v>532</v>
      </c>
      <c r="C14" s="19" t="s">
        <v>817</v>
      </c>
      <c r="D14" s="19" t="s">
        <v>867</v>
      </c>
      <c r="E14" s="2" t="s">
        <v>819</v>
      </c>
      <c r="F14" s="19" t="s">
        <v>199</v>
      </c>
      <c r="G14" s="104">
        <v>1500</v>
      </c>
      <c r="H14" s="21">
        <v>45012</v>
      </c>
      <c r="I14" s="22" t="s">
        <v>46</v>
      </c>
      <c r="J14" s="23" t="s">
        <v>210</v>
      </c>
    </row>
    <row r="15" spans="2:10" ht="15" x14ac:dyDescent="0.25">
      <c r="B15" s="116" t="s">
        <v>501</v>
      </c>
      <c r="C15" s="19" t="s">
        <v>52</v>
      </c>
      <c r="D15" s="19" t="s">
        <v>795</v>
      </c>
      <c r="E15" s="2" t="s">
        <v>18</v>
      </c>
      <c r="F15" s="19" t="s">
        <v>85</v>
      </c>
      <c r="G15" s="104">
        <v>2300</v>
      </c>
      <c r="H15" s="21">
        <v>40513</v>
      </c>
      <c r="I15" s="22" t="s">
        <v>46</v>
      </c>
      <c r="J15" s="23" t="s">
        <v>68</v>
      </c>
    </row>
    <row r="16" spans="2:10" ht="15" x14ac:dyDescent="0.25">
      <c r="B16" s="116" t="s">
        <v>500</v>
      </c>
      <c r="C16" s="19" t="s">
        <v>124</v>
      </c>
      <c r="D16" s="19" t="s">
        <v>793</v>
      </c>
      <c r="E16" s="1" t="s">
        <v>5</v>
      </c>
      <c r="F16" s="19" t="s">
        <v>81</v>
      </c>
      <c r="G16" s="104">
        <v>1000</v>
      </c>
      <c r="H16" s="21">
        <v>40406</v>
      </c>
      <c r="I16" s="22" t="s">
        <v>46</v>
      </c>
      <c r="J16" s="23" t="s">
        <v>68</v>
      </c>
    </row>
    <row r="17" spans="2:10" ht="15" x14ac:dyDescent="0.25">
      <c r="B17" s="116" t="s">
        <v>488</v>
      </c>
      <c r="C17" s="19" t="s">
        <v>824</v>
      </c>
      <c r="D17" s="19" t="s">
        <v>868</v>
      </c>
      <c r="E17" s="2" t="s">
        <v>826</v>
      </c>
      <c r="F17" s="19" t="s">
        <v>81</v>
      </c>
      <c r="G17" s="104">
        <v>700</v>
      </c>
      <c r="H17" s="21">
        <v>45034</v>
      </c>
      <c r="I17" s="22" t="s">
        <v>46</v>
      </c>
      <c r="J17" s="23" t="s">
        <v>210</v>
      </c>
    </row>
    <row r="18" spans="2:10" ht="15" x14ac:dyDescent="0.25">
      <c r="B18" s="89" t="s">
        <v>592</v>
      </c>
      <c r="C18" s="107" t="s">
        <v>114</v>
      </c>
      <c r="D18" s="107" t="s">
        <v>792</v>
      </c>
      <c r="E18" s="90" t="s">
        <v>2</v>
      </c>
      <c r="F18" s="91" t="s">
        <v>108</v>
      </c>
      <c r="G18" s="106">
        <v>1000</v>
      </c>
      <c r="H18" s="92">
        <v>39874</v>
      </c>
      <c r="I18" s="22" t="s">
        <v>46</v>
      </c>
      <c r="J18" s="23" t="s">
        <v>210</v>
      </c>
    </row>
    <row r="19" spans="2:10" ht="15" x14ac:dyDescent="0.25">
      <c r="B19" s="116" t="s">
        <v>487</v>
      </c>
      <c r="C19" s="19" t="s">
        <v>113</v>
      </c>
      <c r="D19" s="19" t="s">
        <v>790</v>
      </c>
      <c r="E19" s="1" t="s">
        <v>6</v>
      </c>
      <c r="F19" s="19" t="s">
        <v>77</v>
      </c>
      <c r="G19" s="104">
        <v>900</v>
      </c>
      <c r="H19" s="21">
        <v>39874</v>
      </c>
      <c r="I19" s="22" t="s">
        <v>46</v>
      </c>
      <c r="J19" s="23" t="s">
        <v>68</v>
      </c>
    </row>
    <row r="20" spans="2:10" ht="15" x14ac:dyDescent="0.25">
      <c r="B20" s="116" t="s">
        <v>490</v>
      </c>
      <c r="C20" s="19" t="s">
        <v>116</v>
      </c>
      <c r="D20" s="19" t="s">
        <v>789</v>
      </c>
      <c r="E20" s="1" t="s">
        <v>19</v>
      </c>
      <c r="F20" s="19" t="s">
        <v>80</v>
      </c>
      <c r="G20" s="104">
        <v>850</v>
      </c>
      <c r="H20" s="21">
        <v>39888</v>
      </c>
      <c r="I20" s="22" t="s">
        <v>46</v>
      </c>
      <c r="J20" s="23" t="s">
        <v>68</v>
      </c>
    </row>
    <row r="21" spans="2:10" ht="15" x14ac:dyDescent="0.25">
      <c r="B21" s="116" t="s">
        <v>805</v>
      </c>
      <c r="C21" s="19" t="s">
        <v>869</v>
      </c>
      <c r="D21" s="19" t="s">
        <v>870</v>
      </c>
      <c r="E21" s="2" t="s">
        <v>871</v>
      </c>
      <c r="F21" s="19" t="s">
        <v>75</v>
      </c>
      <c r="G21" s="104">
        <v>2300</v>
      </c>
      <c r="H21" s="21">
        <v>44053</v>
      </c>
      <c r="I21" s="22" t="s">
        <v>46</v>
      </c>
      <c r="J21" s="23" t="s">
        <v>68</v>
      </c>
    </row>
    <row r="22" spans="2:10" ht="15" x14ac:dyDescent="0.25">
      <c r="B22" s="116" t="s">
        <v>502</v>
      </c>
      <c r="C22" s="19" t="s">
        <v>125</v>
      </c>
      <c r="D22" s="19" t="s">
        <v>788</v>
      </c>
      <c r="E22" s="2" t="s">
        <v>20</v>
      </c>
      <c r="F22" s="19" t="s">
        <v>262</v>
      </c>
      <c r="G22" s="104">
        <v>2300</v>
      </c>
      <c r="H22" s="21">
        <v>40575</v>
      </c>
      <c r="I22" s="22" t="s">
        <v>46</v>
      </c>
      <c r="J22" s="23" t="s">
        <v>68</v>
      </c>
    </row>
    <row r="23" spans="2:10" ht="15" x14ac:dyDescent="0.25">
      <c r="B23" s="89" t="s">
        <v>827</v>
      </c>
      <c r="C23" s="19" t="s">
        <v>828</v>
      </c>
      <c r="D23" s="19" t="s">
        <v>872</v>
      </c>
      <c r="E23" s="90" t="s">
        <v>830</v>
      </c>
      <c r="F23" s="91" t="s">
        <v>831</v>
      </c>
      <c r="G23" s="104">
        <v>2300</v>
      </c>
      <c r="H23" s="92">
        <v>45019</v>
      </c>
      <c r="I23" s="22" t="s">
        <v>46</v>
      </c>
      <c r="J23" s="23" t="s">
        <v>210</v>
      </c>
    </row>
    <row r="24" spans="2:10" ht="15" x14ac:dyDescent="0.25">
      <c r="B24" s="116" t="s">
        <v>557</v>
      </c>
      <c r="C24" s="19" t="s">
        <v>229</v>
      </c>
      <c r="D24" s="19" t="s">
        <v>787</v>
      </c>
      <c r="E24" s="2" t="s">
        <v>183</v>
      </c>
      <c r="F24" s="19" t="s">
        <v>77</v>
      </c>
      <c r="G24" s="104">
        <v>750</v>
      </c>
      <c r="H24" s="21">
        <v>44194</v>
      </c>
      <c r="I24" s="22" t="s">
        <v>46</v>
      </c>
      <c r="J24" s="23" t="s">
        <v>68</v>
      </c>
    </row>
    <row r="25" spans="2:10" ht="15" x14ac:dyDescent="0.25">
      <c r="B25" s="116" t="s">
        <v>540</v>
      </c>
      <c r="C25" s="19" t="s">
        <v>160</v>
      </c>
      <c r="D25" s="19" t="s">
        <v>786</v>
      </c>
      <c r="E25" s="2" t="s">
        <v>71</v>
      </c>
      <c r="F25" s="19" t="s">
        <v>785</v>
      </c>
      <c r="G25" s="104">
        <v>2300</v>
      </c>
      <c r="H25" s="21">
        <v>43984</v>
      </c>
      <c r="I25" s="22" t="s">
        <v>46</v>
      </c>
      <c r="J25" s="23" t="s">
        <v>68</v>
      </c>
    </row>
    <row r="26" spans="2:10" ht="15" x14ac:dyDescent="0.25">
      <c r="B26" s="116" t="s">
        <v>511</v>
      </c>
      <c r="C26" s="19" t="s">
        <v>134</v>
      </c>
      <c r="D26" s="19" t="s">
        <v>784</v>
      </c>
      <c r="E26" s="2" t="s">
        <v>13</v>
      </c>
      <c r="F26" s="19" t="s">
        <v>235</v>
      </c>
      <c r="G26" s="104">
        <v>1800</v>
      </c>
      <c r="H26" s="21">
        <v>42221</v>
      </c>
      <c r="I26" s="22" t="s">
        <v>46</v>
      </c>
      <c r="J26" s="23" t="s">
        <v>68</v>
      </c>
    </row>
    <row r="27" spans="2:10" ht="15" x14ac:dyDescent="0.25">
      <c r="B27" s="116" t="s">
        <v>605</v>
      </c>
      <c r="C27" s="19" t="s">
        <v>318</v>
      </c>
      <c r="D27" s="19" t="s">
        <v>783</v>
      </c>
      <c r="E27" s="2" t="s">
        <v>305</v>
      </c>
      <c r="F27" s="19" t="s">
        <v>91</v>
      </c>
      <c r="G27" s="104">
        <v>800</v>
      </c>
      <c r="H27" s="21">
        <v>44844</v>
      </c>
      <c r="I27" s="22" t="s">
        <v>46</v>
      </c>
      <c r="J27" s="23" t="s">
        <v>68</v>
      </c>
    </row>
    <row r="28" spans="2:10" ht="15" x14ac:dyDescent="0.25">
      <c r="B28" s="116" t="s">
        <v>484</v>
      </c>
      <c r="C28" s="19" t="s">
        <v>110</v>
      </c>
      <c r="D28" s="19" t="s">
        <v>782</v>
      </c>
      <c r="E28" s="2" t="s">
        <v>21</v>
      </c>
      <c r="F28" s="19" t="s">
        <v>75</v>
      </c>
      <c r="G28" s="104">
        <v>2400</v>
      </c>
      <c r="H28" s="21">
        <v>39860</v>
      </c>
      <c r="I28" s="22" t="s">
        <v>46</v>
      </c>
      <c r="J28" s="23" t="s">
        <v>68</v>
      </c>
    </row>
    <row r="29" spans="2:10" ht="15" x14ac:dyDescent="0.25">
      <c r="B29" s="116" t="s">
        <v>604</v>
      </c>
      <c r="C29" s="19" t="s">
        <v>317</v>
      </c>
      <c r="D29" s="19" t="s">
        <v>781</v>
      </c>
      <c r="E29" s="1" t="s">
        <v>304</v>
      </c>
      <c r="F29" s="19" t="s">
        <v>262</v>
      </c>
      <c r="G29" s="104">
        <v>2300</v>
      </c>
      <c r="H29" s="21">
        <v>44837</v>
      </c>
      <c r="I29" s="22" t="s">
        <v>46</v>
      </c>
      <c r="J29" s="23" t="s">
        <v>210</v>
      </c>
    </row>
    <row r="30" spans="2:10" ht="15" x14ac:dyDescent="0.25">
      <c r="B30" s="116" t="s">
        <v>518</v>
      </c>
      <c r="C30" s="19" t="s">
        <v>141</v>
      </c>
      <c r="D30" s="19" t="s">
        <v>780</v>
      </c>
      <c r="E30" s="2" t="s">
        <v>17</v>
      </c>
      <c r="F30" s="19" t="s">
        <v>90</v>
      </c>
      <c r="G30" s="104">
        <v>3500</v>
      </c>
      <c r="H30" s="21">
        <v>42646</v>
      </c>
      <c r="I30" s="22" t="s">
        <v>46</v>
      </c>
      <c r="J30" s="23" t="s">
        <v>68</v>
      </c>
    </row>
    <row r="31" spans="2:10" ht="15" x14ac:dyDescent="0.25">
      <c r="B31" s="116" t="s">
        <v>485</v>
      </c>
      <c r="C31" s="19" t="s">
        <v>111</v>
      </c>
      <c r="D31" s="19" t="s">
        <v>779</v>
      </c>
      <c r="E31" s="1" t="s">
        <v>22</v>
      </c>
      <c r="F31" s="19" t="s">
        <v>832</v>
      </c>
      <c r="G31" s="104">
        <v>2400</v>
      </c>
      <c r="H31" s="21">
        <v>39860</v>
      </c>
      <c r="I31" s="22" t="s">
        <v>46</v>
      </c>
      <c r="J31" s="23" t="s">
        <v>68</v>
      </c>
    </row>
    <row r="32" spans="2:10" ht="15" x14ac:dyDescent="0.25">
      <c r="B32" s="89" t="s">
        <v>588</v>
      </c>
      <c r="C32" s="19" t="s">
        <v>450</v>
      </c>
      <c r="D32" s="19" t="s">
        <v>640</v>
      </c>
      <c r="E32" s="90" t="s">
        <v>296</v>
      </c>
      <c r="F32" s="91" t="s">
        <v>308</v>
      </c>
      <c r="G32" s="104">
        <v>900</v>
      </c>
      <c r="H32" s="92">
        <v>44805</v>
      </c>
      <c r="I32" s="22" t="s">
        <v>46</v>
      </c>
      <c r="J32" s="23" t="s">
        <v>68</v>
      </c>
    </row>
    <row r="33" spans="2:10" ht="15" x14ac:dyDescent="0.25">
      <c r="B33" s="116" t="s">
        <v>520</v>
      </c>
      <c r="C33" s="19" t="s">
        <v>143</v>
      </c>
      <c r="D33" s="19" t="s">
        <v>776</v>
      </c>
      <c r="E33" s="2" t="s">
        <v>25</v>
      </c>
      <c r="F33" s="19" t="s">
        <v>75</v>
      </c>
      <c r="G33" s="104">
        <v>2400</v>
      </c>
      <c r="H33" s="21">
        <v>42871</v>
      </c>
      <c r="I33" s="22" t="s">
        <v>46</v>
      </c>
      <c r="J33" s="23" t="s">
        <v>68</v>
      </c>
    </row>
    <row r="34" spans="2:10" ht="15" x14ac:dyDescent="0.25">
      <c r="B34" s="116" t="s">
        <v>483</v>
      </c>
      <c r="C34" s="19" t="s">
        <v>109</v>
      </c>
      <c r="D34" s="19" t="s">
        <v>775</v>
      </c>
      <c r="E34" s="2" t="s">
        <v>23</v>
      </c>
      <c r="F34" s="19" t="s">
        <v>74</v>
      </c>
      <c r="G34" s="104">
        <v>2300</v>
      </c>
      <c r="H34" s="21">
        <v>39846</v>
      </c>
      <c r="I34" s="22" t="s">
        <v>46</v>
      </c>
      <c r="J34" s="23" t="s">
        <v>68</v>
      </c>
    </row>
    <row r="35" spans="2:10" ht="15" x14ac:dyDescent="0.25">
      <c r="B35" s="116" t="s">
        <v>533</v>
      </c>
      <c r="C35" s="19" t="s">
        <v>153</v>
      </c>
      <c r="D35" s="19" t="s">
        <v>774</v>
      </c>
      <c r="E35" s="2" t="s">
        <v>61</v>
      </c>
      <c r="F35" s="19" t="s">
        <v>104</v>
      </c>
      <c r="G35" s="104">
        <v>2500</v>
      </c>
      <c r="H35" s="21">
        <v>43958</v>
      </c>
      <c r="I35" s="22" t="s">
        <v>46</v>
      </c>
      <c r="J35" s="23" t="s">
        <v>68</v>
      </c>
    </row>
    <row r="36" spans="2:10" ht="15" x14ac:dyDescent="0.25">
      <c r="B36" s="116" t="s">
        <v>560</v>
      </c>
      <c r="C36" s="19" t="s">
        <v>227</v>
      </c>
      <c r="D36" s="19" t="s">
        <v>725</v>
      </c>
      <c r="E36" s="1" t="s">
        <v>172</v>
      </c>
      <c r="F36" s="19" t="s">
        <v>176</v>
      </c>
      <c r="G36" s="104">
        <v>2300</v>
      </c>
      <c r="H36" s="21">
        <v>44105</v>
      </c>
      <c r="I36" s="22" t="s">
        <v>46</v>
      </c>
      <c r="J36" s="23" t="s">
        <v>68</v>
      </c>
    </row>
    <row r="37" spans="2:10" ht="15" x14ac:dyDescent="0.25">
      <c r="B37" s="89" t="s">
        <v>513</v>
      </c>
      <c r="C37" s="107" t="s">
        <v>136</v>
      </c>
      <c r="D37" s="107" t="s">
        <v>772</v>
      </c>
      <c r="E37" s="90" t="s">
        <v>14</v>
      </c>
      <c r="F37" s="91" t="s">
        <v>250</v>
      </c>
      <c r="G37" s="106">
        <v>1500</v>
      </c>
      <c r="H37" s="92">
        <v>42296</v>
      </c>
      <c r="I37" s="114" t="s">
        <v>46</v>
      </c>
      <c r="J37" s="23" t="s">
        <v>68</v>
      </c>
    </row>
    <row r="38" spans="2:10" ht="15" x14ac:dyDescent="0.25">
      <c r="B38" s="116" t="s">
        <v>565</v>
      </c>
      <c r="C38" s="19" t="s">
        <v>202</v>
      </c>
      <c r="D38" s="19" t="s">
        <v>771</v>
      </c>
      <c r="E38" s="2" t="s">
        <v>204</v>
      </c>
      <c r="F38" s="19" t="s">
        <v>308</v>
      </c>
      <c r="G38" s="104">
        <v>1000</v>
      </c>
      <c r="H38" s="4">
        <v>44291</v>
      </c>
      <c r="I38" s="22" t="s">
        <v>46</v>
      </c>
      <c r="J38" s="23" t="s">
        <v>68</v>
      </c>
    </row>
    <row r="39" spans="2:10" ht="15" x14ac:dyDescent="0.25">
      <c r="B39" s="116" t="s">
        <v>497</v>
      </c>
      <c r="C39" s="19" t="s">
        <v>123</v>
      </c>
      <c r="D39" s="19" t="s">
        <v>770</v>
      </c>
      <c r="E39" s="2" t="s">
        <v>36</v>
      </c>
      <c r="F39" s="19" t="s">
        <v>80</v>
      </c>
      <c r="G39" s="104">
        <v>850</v>
      </c>
      <c r="H39" s="21">
        <v>40163</v>
      </c>
      <c r="I39" s="22" t="s">
        <v>46</v>
      </c>
      <c r="J39" s="23" t="s">
        <v>68</v>
      </c>
    </row>
    <row r="40" spans="2:10" ht="15" x14ac:dyDescent="0.25">
      <c r="B40" s="116" t="s">
        <v>570</v>
      </c>
      <c r="C40" s="19" t="s">
        <v>221</v>
      </c>
      <c r="D40" s="19" t="s">
        <v>769</v>
      </c>
      <c r="E40" s="1" t="s">
        <v>215</v>
      </c>
      <c r="F40" s="19" t="s">
        <v>185</v>
      </c>
      <c r="G40" s="104">
        <v>1500</v>
      </c>
      <c r="H40" s="21">
        <v>44348</v>
      </c>
      <c r="I40" s="22" t="s">
        <v>46</v>
      </c>
      <c r="J40" s="23" t="s">
        <v>68</v>
      </c>
    </row>
    <row r="41" spans="2:10" ht="15" x14ac:dyDescent="0.25">
      <c r="B41" s="116" t="s">
        <v>506</v>
      </c>
      <c r="C41" s="19" t="s">
        <v>129</v>
      </c>
      <c r="D41" s="19" t="s">
        <v>768</v>
      </c>
      <c r="E41" s="2" t="s">
        <v>11</v>
      </c>
      <c r="F41" s="19" t="s">
        <v>80</v>
      </c>
      <c r="G41" s="104">
        <v>750</v>
      </c>
      <c r="H41" s="21">
        <v>41655</v>
      </c>
      <c r="I41" s="22" t="s">
        <v>46</v>
      </c>
      <c r="J41" s="23" t="s">
        <v>68</v>
      </c>
    </row>
    <row r="42" spans="2:10" ht="15" x14ac:dyDescent="0.25">
      <c r="B42" s="116" t="s">
        <v>558</v>
      </c>
      <c r="C42" s="19" t="s">
        <v>283</v>
      </c>
      <c r="D42" s="19" t="s">
        <v>767</v>
      </c>
      <c r="E42" s="1" t="s">
        <v>288</v>
      </c>
      <c r="F42" s="19" t="s">
        <v>282</v>
      </c>
      <c r="G42" s="104">
        <v>1200</v>
      </c>
      <c r="H42" s="21">
        <v>44214</v>
      </c>
      <c r="I42" s="22" t="s">
        <v>46</v>
      </c>
      <c r="J42" s="23" t="s">
        <v>68</v>
      </c>
    </row>
    <row r="43" spans="2:10" ht="15" x14ac:dyDescent="0.25">
      <c r="B43" s="116" t="s">
        <v>613</v>
      </c>
      <c r="C43" s="19" t="s">
        <v>466</v>
      </c>
      <c r="D43" s="19" t="s">
        <v>766</v>
      </c>
      <c r="E43" s="2" t="s">
        <v>621</v>
      </c>
      <c r="F43" s="19" t="s">
        <v>634</v>
      </c>
      <c r="G43" s="104">
        <v>1000</v>
      </c>
      <c r="H43" s="21">
        <v>44929</v>
      </c>
      <c r="I43" s="22" t="s">
        <v>46</v>
      </c>
      <c r="J43" s="23" t="s">
        <v>210</v>
      </c>
    </row>
    <row r="44" spans="2:10" ht="15" x14ac:dyDescent="0.25">
      <c r="B44" s="116" t="s">
        <v>509</v>
      </c>
      <c r="C44" s="19" t="s">
        <v>132</v>
      </c>
      <c r="D44" s="19" t="s">
        <v>765</v>
      </c>
      <c r="E44" s="1" t="s">
        <v>12</v>
      </c>
      <c r="F44" s="19" t="s">
        <v>208</v>
      </c>
      <c r="G44" s="104">
        <v>1500</v>
      </c>
      <c r="H44" s="21">
        <v>41886</v>
      </c>
      <c r="I44" s="22" t="s">
        <v>46</v>
      </c>
      <c r="J44" s="23" t="s">
        <v>68</v>
      </c>
    </row>
    <row r="45" spans="2:10" ht="15" x14ac:dyDescent="0.25">
      <c r="B45" s="116" t="s">
        <v>873</v>
      </c>
      <c r="C45" s="19" t="s">
        <v>287</v>
      </c>
      <c r="D45" s="19" t="s">
        <v>642</v>
      </c>
      <c r="E45" s="1" t="s">
        <v>292</v>
      </c>
      <c r="F45" s="19" t="s">
        <v>293</v>
      </c>
      <c r="G45" s="104">
        <v>800</v>
      </c>
      <c r="H45" s="21">
        <v>44802</v>
      </c>
      <c r="I45" s="22" t="s">
        <v>46</v>
      </c>
      <c r="J45" s="23" t="s">
        <v>68</v>
      </c>
    </row>
    <row r="46" spans="2:10" ht="15" x14ac:dyDescent="0.25">
      <c r="B46" s="89" t="s">
        <v>527</v>
      </c>
      <c r="C46" s="19" t="s">
        <v>148</v>
      </c>
      <c r="D46" s="19" t="s">
        <v>764</v>
      </c>
      <c r="E46" s="90" t="s">
        <v>56</v>
      </c>
      <c r="F46" s="91" t="s">
        <v>95</v>
      </c>
      <c r="G46" s="105">
        <v>1000</v>
      </c>
      <c r="H46" s="92">
        <v>43955</v>
      </c>
      <c r="I46" s="22" t="s">
        <v>46</v>
      </c>
      <c r="J46" s="23" t="s">
        <v>68</v>
      </c>
    </row>
    <row r="47" spans="2:10" ht="15" x14ac:dyDescent="0.25">
      <c r="B47" s="116" t="s">
        <v>615</v>
      </c>
      <c r="C47" s="19" t="s">
        <v>470</v>
      </c>
      <c r="D47" s="19" t="s">
        <v>763</v>
      </c>
      <c r="E47" s="2" t="s">
        <v>623</v>
      </c>
      <c r="F47" s="19" t="s">
        <v>259</v>
      </c>
      <c r="G47" s="104">
        <v>1100</v>
      </c>
      <c r="H47" s="21">
        <v>44929</v>
      </c>
      <c r="I47" s="22" t="s">
        <v>46</v>
      </c>
      <c r="J47" s="23" t="s">
        <v>210</v>
      </c>
    </row>
    <row r="48" spans="2:10" ht="15" x14ac:dyDescent="0.25">
      <c r="B48" s="116" t="s">
        <v>516</v>
      </c>
      <c r="C48" s="19" t="s">
        <v>139</v>
      </c>
      <c r="D48" s="19" t="s">
        <v>762</v>
      </c>
      <c r="E48" s="1" t="s">
        <v>27</v>
      </c>
      <c r="F48" s="19" t="s">
        <v>80</v>
      </c>
      <c r="G48" s="104">
        <v>850</v>
      </c>
      <c r="H48" s="21">
        <v>42513</v>
      </c>
      <c r="I48" s="22" t="s">
        <v>46</v>
      </c>
      <c r="J48" s="23" t="s">
        <v>68</v>
      </c>
    </row>
    <row r="49" spans="2:10" ht="15" x14ac:dyDescent="0.25">
      <c r="B49" s="116" t="s">
        <v>499</v>
      </c>
      <c r="C49" s="19" t="s">
        <v>51</v>
      </c>
      <c r="D49" s="19" t="s">
        <v>761</v>
      </c>
      <c r="E49" s="1" t="s">
        <v>34</v>
      </c>
      <c r="F49" s="19" t="s">
        <v>760</v>
      </c>
      <c r="G49" s="104">
        <v>800</v>
      </c>
      <c r="H49" s="21">
        <v>40333</v>
      </c>
      <c r="I49" s="22" t="s">
        <v>46</v>
      </c>
      <c r="J49" s="23" t="s">
        <v>68</v>
      </c>
    </row>
    <row r="50" spans="2:10" ht="15" x14ac:dyDescent="0.25">
      <c r="B50" s="89" t="s">
        <v>542</v>
      </c>
      <c r="C50" s="19" t="s">
        <v>162</v>
      </c>
      <c r="D50" s="19" t="s">
        <v>759</v>
      </c>
      <c r="E50" s="90" t="s">
        <v>73</v>
      </c>
      <c r="F50" s="91" t="s">
        <v>97</v>
      </c>
      <c r="G50" s="104">
        <v>2000</v>
      </c>
      <c r="H50" s="92">
        <v>43992</v>
      </c>
      <c r="I50" s="22" t="s">
        <v>46</v>
      </c>
      <c r="J50" s="23" t="s">
        <v>68</v>
      </c>
    </row>
    <row r="51" spans="2:10" ht="15" x14ac:dyDescent="0.25">
      <c r="B51" s="116" t="s">
        <v>574</v>
      </c>
      <c r="C51" s="19" t="s">
        <v>233</v>
      </c>
      <c r="D51" s="19" t="s">
        <v>758</v>
      </c>
      <c r="E51" s="1" t="s">
        <v>224</v>
      </c>
      <c r="F51" s="19" t="s">
        <v>270</v>
      </c>
      <c r="G51" s="104">
        <v>2500</v>
      </c>
      <c r="H51" s="21">
        <v>44378</v>
      </c>
      <c r="I51" s="22" t="s">
        <v>46</v>
      </c>
      <c r="J51" s="23" t="s">
        <v>68</v>
      </c>
    </row>
    <row r="52" spans="2:10" ht="15" x14ac:dyDescent="0.25">
      <c r="B52" s="116" t="s">
        <v>515</v>
      </c>
      <c r="C52" s="19" t="s">
        <v>138</v>
      </c>
      <c r="D52" s="19" t="s">
        <v>755</v>
      </c>
      <c r="E52" s="2" t="s">
        <v>15</v>
      </c>
      <c r="F52" s="19" t="s">
        <v>262</v>
      </c>
      <c r="G52" s="104">
        <v>2500</v>
      </c>
      <c r="H52" s="21">
        <v>42506</v>
      </c>
      <c r="I52" s="22" t="s">
        <v>46</v>
      </c>
      <c r="J52" s="23" t="s">
        <v>330</v>
      </c>
    </row>
    <row r="53" spans="2:10" ht="15" x14ac:dyDescent="0.25">
      <c r="B53" s="116" t="s">
        <v>556</v>
      </c>
      <c r="C53" s="19" t="s">
        <v>184</v>
      </c>
      <c r="D53" s="19" t="s">
        <v>754</v>
      </c>
      <c r="E53" s="2" t="s">
        <v>182</v>
      </c>
      <c r="F53" s="19" t="s">
        <v>753</v>
      </c>
      <c r="G53" s="104">
        <v>1500</v>
      </c>
      <c r="H53" s="21">
        <v>44166</v>
      </c>
      <c r="I53" s="22" t="s">
        <v>46</v>
      </c>
      <c r="J53" s="23" t="s">
        <v>68</v>
      </c>
    </row>
    <row r="54" spans="2:10" ht="15" x14ac:dyDescent="0.25">
      <c r="B54" s="116" t="s">
        <v>563</v>
      </c>
      <c r="C54" s="19" t="s">
        <v>198</v>
      </c>
      <c r="D54" s="19" t="s">
        <v>751</v>
      </c>
      <c r="E54" s="1" t="s">
        <v>190</v>
      </c>
      <c r="F54" s="19" t="s">
        <v>750</v>
      </c>
      <c r="G54" s="104">
        <v>750</v>
      </c>
      <c r="H54" s="21">
        <v>44252</v>
      </c>
      <c r="I54" s="22" t="s">
        <v>46</v>
      </c>
      <c r="J54" s="23" t="s">
        <v>68</v>
      </c>
    </row>
    <row r="55" spans="2:10" ht="15" x14ac:dyDescent="0.25">
      <c r="B55" s="116" t="s">
        <v>507</v>
      </c>
      <c r="C55" s="19" t="s">
        <v>130</v>
      </c>
      <c r="D55" s="19" t="s">
        <v>749</v>
      </c>
      <c r="E55" s="2" t="s">
        <v>24</v>
      </c>
      <c r="F55" s="19" t="s">
        <v>86</v>
      </c>
      <c r="G55" s="104">
        <v>675</v>
      </c>
      <c r="H55" s="21">
        <v>41673</v>
      </c>
      <c r="I55" s="22" t="s">
        <v>46</v>
      </c>
      <c r="J55" s="23" t="s">
        <v>68</v>
      </c>
    </row>
    <row r="56" spans="2:10" ht="15" x14ac:dyDescent="0.25">
      <c r="B56" s="89" t="s">
        <v>494</v>
      </c>
      <c r="C56" s="19" t="s">
        <v>120</v>
      </c>
      <c r="D56" s="19" t="s">
        <v>748</v>
      </c>
      <c r="E56" s="90" t="s">
        <v>4</v>
      </c>
      <c r="F56" s="91" t="s">
        <v>211</v>
      </c>
      <c r="G56" s="104">
        <v>1600</v>
      </c>
      <c r="H56" s="92">
        <v>40010</v>
      </c>
      <c r="I56" s="22" t="s">
        <v>46</v>
      </c>
      <c r="J56" s="23" t="s">
        <v>68</v>
      </c>
    </row>
    <row r="57" spans="2:10" ht="15" x14ac:dyDescent="0.25">
      <c r="B57" s="116" t="s">
        <v>577</v>
      </c>
      <c r="C57" s="19" t="s">
        <v>239</v>
      </c>
      <c r="D57" s="19" t="s">
        <v>747</v>
      </c>
      <c r="E57" s="1" t="s">
        <v>243</v>
      </c>
      <c r="F57" s="19" t="s">
        <v>75</v>
      </c>
      <c r="G57" s="104">
        <v>2300</v>
      </c>
      <c r="H57" s="21">
        <v>44410</v>
      </c>
      <c r="I57" s="22" t="s">
        <v>46</v>
      </c>
      <c r="J57" s="23" t="s">
        <v>68</v>
      </c>
    </row>
    <row r="58" spans="2:10" ht="15" x14ac:dyDescent="0.25">
      <c r="B58" s="116" t="s">
        <v>493</v>
      </c>
      <c r="C58" s="19" t="s">
        <v>119</v>
      </c>
      <c r="D58" s="19" t="s">
        <v>746</v>
      </c>
      <c r="E58" s="1" t="s">
        <v>26</v>
      </c>
      <c r="F58" s="19" t="s">
        <v>191</v>
      </c>
      <c r="G58" s="104">
        <v>1300</v>
      </c>
      <c r="H58" s="21">
        <v>39996</v>
      </c>
      <c r="I58" s="22" t="s">
        <v>46</v>
      </c>
      <c r="J58" s="23" t="s">
        <v>68</v>
      </c>
    </row>
    <row r="59" spans="2:10" ht="15" x14ac:dyDescent="0.25">
      <c r="B59" s="89" t="s">
        <v>833</v>
      </c>
      <c r="C59" s="107" t="s">
        <v>834</v>
      </c>
      <c r="D59" s="107" t="s">
        <v>874</v>
      </c>
      <c r="E59" s="90" t="s">
        <v>836</v>
      </c>
      <c r="F59" s="91" t="s">
        <v>91</v>
      </c>
      <c r="G59" s="106">
        <v>1000</v>
      </c>
      <c r="H59" s="92">
        <v>45019</v>
      </c>
      <c r="I59" s="114" t="s">
        <v>46</v>
      </c>
      <c r="J59" s="23" t="s">
        <v>210</v>
      </c>
    </row>
    <row r="60" spans="2:10" ht="15" x14ac:dyDescent="0.25">
      <c r="B60" s="116" t="s">
        <v>583</v>
      </c>
      <c r="C60" s="19" t="s">
        <v>254</v>
      </c>
      <c r="D60" s="19" t="s">
        <v>744</v>
      </c>
      <c r="E60" s="2" t="s">
        <v>256</v>
      </c>
      <c r="F60" s="19" t="s">
        <v>219</v>
      </c>
      <c r="G60" s="104">
        <v>5000</v>
      </c>
      <c r="H60" s="21">
        <v>44515</v>
      </c>
      <c r="I60" s="22" t="s">
        <v>46</v>
      </c>
      <c r="J60" s="23" t="s">
        <v>68</v>
      </c>
    </row>
    <row r="61" spans="2:10" ht="15" x14ac:dyDescent="0.25">
      <c r="B61" s="116" t="s">
        <v>589</v>
      </c>
      <c r="C61" s="19" t="s">
        <v>271</v>
      </c>
      <c r="D61" s="19" t="s">
        <v>743</v>
      </c>
      <c r="E61" s="2" t="s">
        <v>273</v>
      </c>
      <c r="F61" s="19" t="s">
        <v>80</v>
      </c>
      <c r="G61" s="104">
        <v>700</v>
      </c>
      <c r="H61" s="21">
        <v>44711</v>
      </c>
      <c r="I61" s="22" t="s">
        <v>46</v>
      </c>
      <c r="J61" s="23" t="s">
        <v>68</v>
      </c>
    </row>
    <row r="62" spans="2:10" ht="15" x14ac:dyDescent="0.25">
      <c r="B62" s="116" t="s">
        <v>486</v>
      </c>
      <c r="C62" s="19" t="s">
        <v>112</v>
      </c>
      <c r="D62" s="19" t="s">
        <v>742</v>
      </c>
      <c r="E62" s="1" t="s">
        <v>7</v>
      </c>
      <c r="F62" s="19" t="s">
        <v>76</v>
      </c>
      <c r="G62" s="104">
        <v>800</v>
      </c>
      <c r="H62" s="21">
        <v>39860</v>
      </c>
      <c r="I62" s="22" t="s">
        <v>46</v>
      </c>
      <c r="J62" s="20" t="s">
        <v>68</v>
      </c>
    </row>
    <row r="63" spans="2:10" ht="15" x14ac:dyDescent="0.25">
      <c r="B63" s="116" t="s">
        <v>517</v>
      </c>
      <c r="C63" s="19" t="s">
        <v>140</v>
      </c>
      <c r="D63" s="19" t="s">
        <v>741</v>
      </c>
      <c r="E63" s="1" t="s">
        <v>28</v>
      </c>
      <c r="F63" s="19" t="s">
        <v>89</v>
      </c>
      <c r="G63" s="104">
        <v>2500</v>
      </c>
      <c r="H63" s="21">
        <v>42552</v>
      </c>
      <c r="I63" s="22" t="s">
        <v>46</v>
      </c>
      <c r="J63" s="23" t="s">
        <v>68</v>
      </c>
    </row>
    <row r="64" spans="2:10" ht="15" x14ac:dyDescent="0.25">
      <c r="B64" s="116" t="s">
        <v>612</v>
      </c>
      <c r="C64" s="19" t="s">
        <v>837</v>
      </c>
      <c r="D64" s="19" t="s">
        <v>875</v>
      </c>
      <c r="E64" s="1" t="s">
        <v>811</v>
      </c>
      <c r="F64" s="19" t="s">
        <v>86</v>
      </c>
      <c r="G64" s="104">
        <v>675</v>
      </c>
      <c r="H64" s="21">
        <v>44987</v>
      </c>
      <c r="I64" s="22" t="s">
        <v>46</v>
      </c>
      <c r="J64" s="23" t="s">
        <v>210</v>
      </c>
    </row>
    <row r="65" spans="2:10" ht="15" x14ac:dyDescent="0.25">
      <c r="B65" s="89" t="s">
        <v>587</v>
      </c>
      <c r="C65" s="19" t="s">
        <v>267</v>
      </c>
      <c r="D65" s="19" t="s">
        <v>739</v>
      </c>
      <c r="E65" s="90" t="s">
        <v>268</v>
      </c>
      <c r="F65" s="91" t="s">
        <v>77</v>
      </c>
      <c r="G65" s="104">
        <v>700</v>
      </c>
      <c r="H65" s="92">
        <v>44669</v>
      </c>
      <c r="I65" s="22" t="s">
        <v>46</v>
      </c>
      <c r="J65" s="23" t="s">
        <v>68</v>
      </c>
    </row>
    <row r="66" spans="2:10" ht="15" x14ac:dyDescent="0.25">
      <c r="B66" s="89" t="s">
        <v>505</v>
      </c>
      <c r="C66" s="19" t="s">
        <v>127</v>
      </c>
      <c r="D66" s="19" t="s">
        <v>738</v>
      </c>
      <c r="E66" s="90" t="s">
        <v>30</v>
      </c>
      <c r="F66" s="91" t="s">
        <v>838</v>
      </c>
      <c r="G66" s="105">
        <v>975</v>
      </c>
      <c r="H66" s="92">
        <v>41242</v>
      </c>
      <c r="I66" s="22" t="s">
        <v>46</v>
      </c>
      <c r="J66" s="23" t="s">
        <v>68</v>
      </c>
    </row>
    <row r="67" spans="2:10" ht="15" x14ac:dyDescent="0.25">
      <c r="B67" s="116" t="s">
        <v>496</v>
      </c>
      <c r="C67" s="19" t="s">
        <v>122</v>
      </c>
      <c r="D67" s="19" t="s">
        <v>737</v>
      </c>
      <c r="E67" s="2" t="s">
        <v>31</v>
      </c>
      <c r="F67" s="19" t="s">
        <v>79</v>
      </c>
      <c r="G67" s="104">
        <v>1600</v>
      </c>
      <c r="H67" s="21">
        <v>40140</v>
      </c>
      <c r="I67" s="22" t="s">
        <v>46</v>
      </c>
      <c r="J67" s="23" t="s">
        <v>68</v>
      </c>
    </row>
    <row r="68" spans="2:10" ht="15" x14ac:dyDescent="0.25">
      <c r="B68" s="116" t="s">
        <v>611</v>
      </c>
      <c r="C68" s="19" t="s">
        <v>324</v>
      </c>
      <c r="D68" s="19" t="s">
        <v>735</v>
      </c>
      <c r="E68" s="1" t="s">
        <v>329</v>
      </c>
      <c r="F68" s="19" t="s">
        <v>177</v>
      </c>
      <c r="G68" s="104">
        <v>2300</v>
      </c>
      <c r="H68" s="21">
        <v>44894</v>
      </c>
      <c r="I68" s="22" t="s">
        <v>46</v>
      </c>
      <c r="J68" s="23" t="s">
        <v>210</v>
      </c>
    </row>
    <row r="69" spans="2:10" ht="15" x14ac:dyDescent="0.25">
      <c r="B69" s="89" t="s">
        <v>551</v>
      </c>
      <c r="C69" s="107" t="s">
        <v>145</v>
      </c>
      <c r="D69" s="107" t="s">
        <v>745</v>
      </c>
      <c r="E69" s="90" t="s">
        <v>48</v>
      </c>
      <c r="F69" s="91" t="s">
        <v>733</v>
      </c>
      <c r="G69" s="106">
        <v>1500</v>
      </c>
      <c r="H69" s="92">
        <v>43906</v>
      </c>
      <c r="I69" s="114" t="s">
        <v>46</v>
      </c>
      <c r="J69" s="23" t="s">
        <v>68</v>
      </c>
    </row>
    <row r="70" spans="2:10" ht="15" x14ac:dyDescent="0.25">
      <c r="B70" s="89" t="s">
        <v>537</v>
      </c>
      <c r="C70" s="19" t="s">
        <v>157</v>
      </c>
      <c r="D70" s="19" t="s">
        <v>732</v>
      </c>
      <c r="E70" s="90" t="s">
        <v>65</v>
      </c>
      <c r="F70" s="91" t="s">
        <v>76</v>
      </c>
      <c r="G70" s="104">
        <v>1100</v>
      </c>
      <c r="H70" s="92">
        <v>43969</v>
      </c>
      <c r="I70" s="22" t="s">
        <v>46</v>
      </c>
      <c r="J70" s="23" t="s">
        <v>68</v>
      </c>
    </row>
    <row r="71" spans="2:10" ht="15" x14ac:dyDescent="0.25">
      <c r="B71" s="116" t="s">
        <v>492</v>
      </c>
      <c r="C71" s="19" t="s">
        <v>118</v>
      </c>
      <c r="D71" s="19" t="s">
        <v>731</v>
      </c>
      <c r="E71" s="2" t="s">
        <v>33</v>
      </c>
      <c r="F71" s="19" t="s">
        <v>76</v>
      </c>
      <c r="G71" s="104">
        <v>750</v>
      </c>
      <c r="H71" s="21">
        <v>39937</v>
      </c>
      <c r="I71" s="22" t="s">
        <v>46</v>
      </c>
      <c r="J71" s="23" t="s">
        <v>68</v>
      </c>
    </row>
    <row r="72" spans="2:10" ht="15" x14ac:dyDescent="0.25">
      <c r="B72" s="116" t="s">
        <v>620</v>
      </c>
      <c r="C72" s="19" t="s">
        <v>481</v>
      </c>
      <c r="D72" s="19" t="s">
        <v>730</v>
      </c>
      <c r="E72" s="1" t="s">
        <v>629</v>
      </c>
      <c r="F72" s="19" t="s">
        <v>76</v>
      </c>
      <c r="G72" s="104">
        <v>700</v>
      </c>
      <c r="H72" s="21">
        <v>44949</v>
      </c>
      <c r="I72" s="22" t="s">
        <v>46</v>
      </c>
      <c r="J72" s="23" t="s">
        <v>210</v>
      </c>
    </row>
    <row r="73" spans="2:10" ht="15" x14ac:dyDescent="0.25">
      <c r="B73" s="116" t="s">
        <v>618</v>
      </c>
      <c r="C73" s="19" t="s">
        <v>477</v>
      </c>
      <c r="D73" s="19" t="s">
        <v>729</v>
      </c>
      <c r="E73" s="2" t="s">
        <v>627</v>
      </c>
      <c r="F73" s="19" t="s">
        <v>96</v>
      </c>
      <c r="G73" s="104">
        <v>2500</v>
      </c>
      <c r="H73" s="21">
        <v>44942</v>
      </c>
      <c r="I73" s="22" t="s">
        <v>46</v>
      </c>
      <c r="J73" s="23" t="s">
        <v>210</v>
      </c>
    </row>
    <row r="74" spans="2:10" ht="15" x14ac:dyDescent="0.25">
      <c r="B74" s="116" t="s">
        <v>523</v>
      </c>
      <c r="C74" s="19" t="s">
        <v>144</v>
      </c>
      <c r="D74" s="19" t="s">
        <v>728</v>
      </c>
      <c r="E74" s="1" t="s">
        <v>54</v>
      </c>
      <c r="F74" s="19" t="s">
        <v>92</v>
      </c>
      <c r="G74" s="104">
        <v>800</v>
      </c>
      <c r="H74" s="21">
        <v>43437</v>
      </c>
      <c r="I74" s="22" t="s">
        <v>46</v>
      </c>
      <c r="J74" s="23" t="s">
        <v>68</v>
      </c>
    </row>
    <row r="75" spans="2:10" ht="15" x14ac:dyDescent="0.25">
      <c r="B75" s="116" t="s">
        <v>498</v>
      </c>
      <c r="C75" s="19" t="s">
        <v>226</v>
      </c>
      <c r="D75" s="19" t="s">
        <v>727</v>
      </c>
      <c r="E75" s="2" t="s">
        <v>223</v>
      </c>
      <c r="F75" s="19" t="s">
        <v>82</v>
      </c>
      <c r="G75" s="104">
        <v>1700</v>
      </c>
      <c r="H75" s="21">
        <v>40330</v>
      </c>
      <c r="I75" s="22" t="s">
        <v>46</v>
      </c>
      <c r="J75" s="23" t="s">
        <v>68</v>
      </c>
    </row>
    <row r="76" spans="2:10" ht="15" x14ac:dyDescent="0.25">
      <c r="B76" s="116" t="s">
        <v>528</v>
      </c>
      <c r="C76" s="19" t="s">
        <v>149</v>
      </c>
      <c r="D76" s="19" t="s">
        <v>726</v>
      </c>
      <c r="E76" s="1" t="s">
        <v>57</v>
      </c>
      <c r="F76" s="19" t="s">
        <v>76</v>
      </c>
      <c r="G76" s="104">
        <v>1650</v>
      </c>
      <c r="H76" s="21">
        <v>43955</v>
      </c>
      <c r="I76" s="22" t="s">
        <v>46</v>
      </c>
      <c r="J76" s="23" t="s">
        <v>68</v>
      </c>
    </row>
    <row r="77" spans="2:10" ht="15" x14ac:dyDescent="0.25">
      <c r="B77" s="116" t="s">
        <v>552</v>
      </c>
      <c r="C77" s="19" t="s">
        <v>228</v>
      </c>
      <c r="D77" s="19" t="s">
        <v>683</v>
      </c>
      <c r="E77" s="2" t="s">
        <v>181</v>
      </c>
      <c r="F77" s="19" t="s">
        <v>839</v>
      </c>
      <c r="G77" s="104">
        <v>1500</v>
      </c>
      <c r="H77" s="21">
        <v>44158</v>
      </c>
      <c r="I77" s="22" t="s">
        <v>46</v>
      </c>
      <c r="J77" s="23" t="s">
        <v>68</v>
      </c>
    </row>
    <row r="78" spans="2:10" ht="15" x14ac:dyDescent="0.25">
      <c r="B78" s="89" t="s">
        <v>546</v>
      </c>
      <c r="C78" s="107" t="s">
        <v>323</v>
      </c>
      <c r="D78" s="107" t="s">
        <v>649</v>
      </c>
      <c r="E78" s="90" t="s">
        <v>328</v>
      </c>
      <c r="F78" s="91" t="s">
        <v>80</v>
      </c>
      <c r="G78" s="106">
        <v>750</v>
      </c>
      <c r="H78" s="92">
        <v>44883</v>
      </c>
      <c r="I78" s="22" t="s">
        <v>46</v>
      </c>
      <c r="J78" s="23" t="s">
        <v>210</v>
      </c>
    </row>
    <row r="79" spans="2:10" s="11" customFormat="1" ht="15" x14ac:dyDescent="0.25">
      <c r="B79" s="116" t="s">
        <v>504</v>
      </c>
      <c r="C79" s="19" t="s">
        <v>231</v>
      </c>
      <c r="D79" s="19" t="s">
        <v>658</v>
      </c>
      <c r="E79" s="2" t="s">
        <v>216</v>
      </c>
      <c r="F79" s="19" t="s">
        <v>78</v>
      </c>
      <c r="G79" s="104">
        <v>800</v>
      </c>
      <c r="H79" s="21">
        <v>44356</v>
      </c>
      <c r="I79" s="22" t="s">
        <v>46</v>
      </c>
      <c r="J79" s="23" t="s">
        <v>68</v>
      </c>
    </row>
    <row r="80" spans="2:10" s="11" customFormat="1" ht="15" x14ac:dyDescent="0.25">
      <c r="B80" s="116" t="s">
        <v>567</v>
      </c>
      <c r="C80" s="19" t="s">
        <v>230</v>
      </c>
      <c r="D80" s="19" t="s">
        <v>722</v>
      </c>
      <c r="E80" s="1" t="s">
        <v>206</v>
      </c>
      <c r="F80" s="19" t="s">
        <v>77</v>
      </c>
      <c r="G80" s="104">
        <v>750</v>
      </c>
      <c r="H80" s="21">
        <v>44302</v>
      </c>
      <c r="I80" s="22" t="s">
        <v>46</v>
      </c>
      <c r="J80" s="23" t="s">
        <v>68</v>
      </c>
    </row>
    <row r="81" spans="2:10" ht="15" x14ac:dyDescent="0.25">
      <c r="B81" s="116" t="s">
        <v>491</v>
      </c>
      <c r="C81" s="19" t="s">
        <v>117</v>
      </c>
      <c r="D81" s="19" t="s">
        <v>721</v>
      </c>
      <c r="E81" s="2" t="s">
        <v>8</v>
      </c>
      <c r="F81" s="19" t="s">
        <v>77</v>
      </c>
      <c r="G81" s="104">
        <v>900</v>
      </c>
      <c r="H81" s="21">
        <v>39937</v>
      </c>
      <c r="I81" s="22" t="s">
        <v>46</v>
      </c>
      <c r="J81" s="23" t="s">
        <v>68</v>
      </c>
    </row>
    <row r="82" spans="2:10" ht="15" x14ac:dyDescent="0.25">
      <c r="B82" s="89" t="s">
        <v>603</v>
      </c>
      <c r="C82" s="107" t="s">
        <v>316</v>
      </c>
      <c r="D82" s="107" t="s">
        <v>720</v>
      </c>
      <c r="E82" s="90" t="s">
        <v>303</v>
      </c>
      <c r="F82" s="91" t="s">
        <v>185</v>
      </c>
      <c r="G82" s="106">
        <v>1500</v>
      </c>
      <c r="H82" s="92">
        <v>44837</v>
      </c>
      <c r="I82" s="22" t="s">
        <v>46</v>
      </c>
      <c r="J82" s="23" t="s">
        <v>210</v>
      </c>
    </row>
    <row r="83" spans="2:10" ht="15" x14ac:dyDescent="0.25">
      <c r="B83" s="116" t="s">
        <v>550</v>
      </c>
      <c r="C83" s="19" t="s">
        <v>170</v>
      </c>
      <c r="D83" s="19" t="s">
        <v>719</v>
      </c>
      <c r="E83" s="1" t="s">
        <v>106</v>
      </c>
      <c r="F83" s="19" t="s">
        <v>718</v>
      </c>
      <c r="G83" s="104">
        <v>1500</v>
      </c>
      <c r="H83" s="21">
        <v>44075</v>
      </c>
      <c r="I83" s="22" t="s">
        <v>46</v>
      </c>
      <c r="J83" s="23" t="s">
        <v>68</v>
      </c>
    </row>
    <row r="84" spans="2:10" ht="15" x14ac:dyDescent="0.25">
      <c r="B84" s="116" t="s">
        <v>543</v>
      </c>
      <c r="C84" s="19" t="s">
        <v>163</v>
      </c>
      <c r="D84" s="19" t="s">
        <v>717</v>
      </c>
      <c r="E84" s="2" t="s">
        <v>98</v>
      </c>
      <c r="F84" s="19" t="s">
        <v>84</v>
      </c>
      <c r="G84" s="104">
        <v>2000</v>
      </c>
      <c r="H84" s="21">
        <v>44014</v>
      </c>
      <c r="I84" s="22" t="s">
        <v>46</v>
      </c>
      <c r="J84" s="23" t="s">
        <v>68</v>
      </c>
    </row>
    <row r="85" spans="2:10" ht="15" x14ac:dyDescent="0.25">
      <c r="B85" s="116" t="s">
        <v>489</v>
      </c>
      <c r="C85" s="19" t="s">
        <v>115</v>
      </c>
      <c r="D85" s="19" t="s">
        <v>716</v>
      </c>
      <c r="E85" s="1" t="s">
        <v>1</v>
      </c>
      <c r="F85" s="19" t="s">
        <v>237</v>
      </c>
      <c r="G85" s="104">
        <v>1200</v>
      </c>
      <c r="H85" s="21">
        <v>39874</v>
      </c>
      <c r="I85" s="22" t="s">
        <v>46</v>
      </c>
      <c r="J85" s="23" t="s">
        <v>68</v>
      </c>
    </row>
    <row r="86" spans="2:10" ht="15" x14ac:dyDescent="0.25">
      <c r="B86" s="116" t="s">
        <v>530</v>
      </c>
      <c r="C86" s="19" t="s">
        <v>151</v>
      </c>
      <c r="D86" s="19" t="s">
        <v>715</v>
      </c>
      <c r="E86" s="1" t="s">
        <v>59</v>
      </c>
      <c r="F86" s="19" t="s">
        <v>213</v>
      </c>
      <c r="G86" s="104">
        <v>2000</v>
      </c>
      <c r="H86" s="21">
        <v>43955</v>
      </c>
      <c r="I86" s="22" t="s">
        <v>46</v>
      </c>
      <c r="J86" s="23" t="s">
        <v>68</v>
      </c>
    </row>
    <row r="87" spans="2:10" ht="15" x14ac:dyDescent="0.25">
      <c r="B87" s="116" t="s">
        <v>535</v>
      </c>
      <c r="C87" s="19" t="s">
        <v>155</v>
      </c>
      <c r="D87" s="19" t="s">
        <v>714</v>
      </c>
      <c r="E87" s="1" t="s">
        <v>63</v>
      </c>
      <c r="F87" s="19" t="s">
        <v>840</v>
      </c>
      <c r="G87" s="104">
        <v>1500</v>
      </c>
      <c r="H87" s="21">
        <v>43969</v>
      </c>
      <c r="I87" s="22" t="s">
        <v>46</v>
      </c>
      <c r="J87" s="23" t="s">
        <v>68</v>
      </c>
    </row>
    <row r="88" spans="2:10" ht="15" x14ac:dyDescent="0.25">
      <c r="B88" s="116" t="s">
        <v>575</v>
      </c>
      <c r="C88" s="19" t="s">
        <v>475</v>
      </c>
      <c r="D88" s="19" t="s">
        <v>676</v>
      </c>
      <c r="E88" s="1" t="s">
        <v>626</v>
      </c>
      <c r="F88" s="19" t="s">
        <v>193</v>
      </c>
      <c r="G88" s="104">
        <v>2300</v>
      </c>
      <c r="H88" s="21">
        <v>44936</v>
      </c>
      <c r="I88" s="22" t="s">
        <v>46</v>
      </c>
      <c r="J88" s="23" t="s">
        <v>210</v>
      </c>
    </row>
    <row r="89" spans="2:10" ht="15" x14ac:dyDescent="0.25">
      <c r="B89" s="89" t="s">
        <v>503</v>
      </c>
      <c r="C89" s="19" t="s">
        <v>126</v>
      </c>
      <c r="D89" s="19" t="s">
        <v>710</v>
      </c>
      <c r="E89" s="90" t="s">
        <v>37</v>
      </c>
      <c r="F89" s="91" t="s">
        <v>87</v>
      </c>
      <c r="G89" s="104">
        <v>1600</v>
      </c>
      <c r="H89" s="92">
        <v>40710</v>
      </c>
      <c r="I89" s="22" t="s">
        <v>46</v>
      </c>
      <c r="J89" s="23" t="s">
        <v>68</v>
      </c>
    </row>
    <row r="90" spans="2:10" ht="15" x14ac:dyDescent="0.25">
      <c r="B90" s="116" t="s">
        <v>508</v>
      </c>
      <c r="C90" s="19" t="s">
        <v>131</v>
      </c>
      <c r="D90" s="19" t="s">
        <v>709</v>
      </c>
      <c r="E90" s="2" t="s">
        <v>38</v>
      </c>
      <c r="F90" s="19" t="s">
        <v>86</v>
      </c>
      <c r="G90" s="104">
        <v>675</v>
      </c>
      <c r="H90" s="21">
        <v>41673</v>
      </c>
      <c r="I90" s="22" t="s">
        <v>46</v>
      </c>
      <c r="J90" s="23" t="s">
        <v>68</v>
      </c>
    </row>
    <row r="91" spans="2:10" ht="15" x14ac:dyDescent="0.25">
      <c r="B91" s="116" t="s">
        <v>708</v>
      </c>
      <c r="C91" s="19" t="s">
        <v>707</v>
      </c>
      <c r="D91" s="19" t="s">
        <v>706</v>
      </c>
      <c r="E91" s="1" t="s">
        <v>705</v>
      </c>
      <c r="F91" s="19" t="s">
        <v>86</v>
      </c>
      <c r="G91" s="104">
        <v>675</v>
      </c>
      <c r="H91" s="21">
        <v>44980</v>
      </c>
      <c r="I91" s="22" t="s">
        <v>46</v>
      </c>
      <c r="J91" s="23" t="s">
        <v>210</v>
      </c>
    </row>
    <row r="92" spans="2:10" ht="15" x14ac:dyDescent="0.25">
      <c r="B92" s="116" t="s">
        <v>521</v>
      </c>
      <c r="C92" s="19" t="s">
        <v>51</v>
      </c>
      <c r="D92" s="19" t="s">
        <v>704</v>
      </c>
      <c r="E92" s="2" t="s">
        <v>29</v>
      </c>
      <c r="F92" s="19" t="s">
        <v>92</v>
      </c>
      <c r="G92" s="104">
        <v>750</v>
      </c>
      <c r="H92" s="21">
        <v>42913</v>
      </c>
      <c r="I92" s="22" t="s">
        <v>46</v>
      </c>
      <c r="J92" s="23" t="s">
        <v>68</v>
      </c>
    </row>
    <row r="93" spans="2:10" ht="15" x14ac:dyDescent="0.25">
      <c r="B93" s="89" t="s">
        <v>536</v>
      </c>
      <c r="C93" s="19" t="s">
        <v>156</v>
      </c>
      <c r="D93" s="19" t="s">
        <v>703</v>
      </c>
      <c r="E93" s="90" t="s">
        <v>64</v>
      </c>
      <c r="F93" s="91" t="s">
        <v>235</v>
      </c>
      <c r="G93" s="104">
        <v>1800</v>
      </c>
      <c r="H93" s="92">
        <v>43969</v>
      </c>
      <c r="I93" s="22" t="s">
        <v>46</v>
      </c>
      <c r="J93" s="23" t="s">
        <v>68</v>
      </c>
    </row>
    <row r="94" spans="2:10" ht="15" x14ac:dyDescent="0.25">
      <c r="B94" s="116" t="s">
        <v>562</v>
      </c>
      <c r="C94" s="19" t="s">
        <v>842</v>
      </c>
      <c r="D94" s="19" t="s">
        <v>876</v>
      </c>
      <c r="E94" s="2" t="s">
        <v>844</v>
      </c>
      <c r="F94" s="19" t="s">
        <v>80</v>
      </c>
      <c r="G94" s="104">
        <v>700</v>
      </c>
      <c r="H94" s="21">
        <v>45019</v>
      </c>
      <c r="I94" s="22" t="s">
        <v>46</v>
      </c>
      <c r="J94" s="23" t="s">
        <v>210</v>
      </c>
    </row>
    <row r="95" spans="2:10" ht="15" x14ac:dyDescent="0.25">
      <c r="B95" s="116" t="s">
        <v>553</v>
      </c>
      <c r="C95" s="19" t="s">
        <v>179</v>
      </c>
      <c r="D95" s="19" t="s">
        <v>699</v>
      </c>
      <c r="E95" s="1" t="s">
        <v>173</v>
      </c>
      <c r="F95" s="19" t="s">
        <v>698</v>
      </c>
      <c r="G95" s="104">
        <v>1500</v>
      </c>
      <c r="H95" s="21">
        <v>44105</v>
      </c>
      <c r="I95" s="22" t="s">
        <v>46</v>
      </c>
      <c r="J95" s="23" t="s">
        <v>68</v>
      </c>
    </row>
    <row r="96" spans="2:10" ht="15" x14ac:dyDescent="0.25">
      <c r="B96" s="116" t="s">
        <v>578</v>
      </c>
      <c r="C96" s="19" t="s">
        <v>240</v>
      </c>
      <c r="D96" s="19" t="s">
        <v>697</v>
      </c>
      <c r="E96" s="1" t="s">
        <v>244</v>
      </c>
      <c r="F96" s="19" t="s">
        <v>258</v>
      </c>
      <c r="G96" s="104">
        <v>3000</v>
      </c>
      <c r="H96" s="21">
        <v>44424</v>
      </c>
      <c r="I96" s="22" t="s">
        <v>46</v>
      </c>
      <c r="J96" s="23" t="s">
        <v>68</v>
      </c>
    </row>
    <row r="97" spans="2:10" ht="15" x14ac:dyDescent="0.25">
      <c r="B97" s="116" t="s">
        <v>531</v>
      </c>
      <c r="C97" s="19" t="s">
        <v>152</v>
      </c>
      <c r="D97" s="19" t="s">
        <v>696</v>
      </c>
      <c r="E97" s="1" t="s">
        <v>60</v>
      </c>
      <c r="F97" s="19" t="s">
        <v>82</v>
      </c>
      <c r="G97" s="104">
        <v>1200</v>
      </c>
      <c r="H97" s="21">
        <v>43955</v>
      </c>
      <c r="I97" s="22" t="s">
        <v>46</v>
      </c>
      <c r="J97" s="23" t="s">
        <v>68</v>
      </c>
    </row>
    <row r="98" spans="2:10" ht="15" x14ac:dyDescent="0.25">
      <c r="B98" s="116" t="s">
        <v>512</v>
      </c>
      <c r="C98" s="19" t="s">
        <v>135</v>
      </c>
      <c r="D98" s="19" t="s">
        <v>695</v>
      </c>
      <c r="E98" s="1" t="s">
        <v>32</v>
      </c>
      <c r="F98" s="19" t="s">
        <v>262</v>
      </c>
      <c r="G98" s="104">
        <v>2500</v>
      </c>
      <c r="H98" s="21">
        <v>42263</v>
      </c>
      <c r="I98" s="22" t="s">
        <v>46</v>
      </c>
      <c r="J98" s="23" t="s">
        <v>68</v>
      </c>
    </row>
    <row r="99" spans="2:10" ht="15" x14ac:dyDescent="0.25">
      <c r="B99" s="116" t="s">
        <v>510</v>
      </c>
      <c r="C99" s="19" t="s">
        <v>133</v>
      </c>
      <c r="D99" s="19" t="s">
        <v>694</v>
      </c>
      <c r="E99" s="2" t="s">
        <v>50</v>
      </c>
      <c r="F99" s="19" t="s">
        <v>262</v>
      </c>
      <c r="G99" s="104">
        <v>2400</v>
      </c>
      <c r="H99" s="21">
        <v>42171</v>
      </c>
      <c r="I99" s="22" t="s">
        <v>46</v>
      </c>
      <c r="J99" s="23" t="s">
        <v>68</v>
      </c>
    </row>
    <row r="100" spans="2:10" ht="15" x14ac:dyDescent="0.25">
      <c r="B100" s="116" t="s">
        <v>559</v>
      </c>
      <c r="C100" s="19" t="s">
        <v>220</v>
      </c>
      <c r="D100" s="19" t="s">
        <v>693</v>
      </c>
      <c r="E100" s="1" t="s">
        <v>186</v>
      </c>
      <c r="F100" s="19" t="s">
        <v>175</v>
      </c>
      <c r="G100" s="104">
        <v>2500</v>
      </c>
      <c r="H100" s="21">
        <v>44228</v>
      </c>
      <c r="I100" s="22" t="s">
        <v>46</v>
      </c>
      <c r="J100" s="23" t="s">
        <v>68</v>
      </c>
    </row>
    <row r="101" spans="2:10" ht="15" x14ac:dyDescent="0.25">
      <c r="B101" s="116" t="s">
        <v>812</v>
      </c>
      <c r="C101" s="19" t="s">
        <v>813</v>
      </c>
      <c r="D101" s="19" t="s">
        <v>877</v>
      </c>
      <c r="E101" s="1" t="s">
        <v>815</v>
      </c>
      <c r="F101" s="19" t="s">
        <v>816</v>
      </c>
      <c r="G101" s="104">
        <v>2500</v>
      </c>
      <c r="H101" s="21">
        <v>44993</v>
      </c>
      <c r="I101" s="22" t="s">
        <v>46</v>
      </c>
      <c r="J101" s="23" t="s">
        <v>210</v>
      </c>
    </row>
    <row r="102" spans="2:10" ht="15" x14ac:dyDescent="0.25">
      <c r="B102" s="116" t="s">
        <v>519</v>
      </c>
      <c r="C102" s="19" t="s">
        <v>142</v>
      </c>
      <c r="D102" s="19" t="s">
        <v>692</v>
      </c>
      <c r="E102" s="1" t="s">
        <v>39</v>
      </c>
      <c r="F102" s="19" t="s">
        <v>235</v>
      </c>
      <c r="G102" s="104">
        <v>1800</v>
      </c>
      <c r="H102" s="21">
        <v>42767</v>
      </c>
      <c r="I102" s="22" t="s">
        <v>46</v>
      </c>
      <c r="J102" s="23" t="s">
        <v>68</v>
      </c>
    </row>
    <row r="103" spans="2:10" ht="15" x14ac:dyDescent="0.25">
      <c r="B103" s="116" t="s">
        <v>541</v>
      </c>
      <c r="C103" s="19" t="s">
        <v>161</v>
      </c>
      <c r="D103" s="19" t="s">
        <v>691</v>
      </c>
      <c r="E103" s="1" t="s">
        <v>72</v>
      </c>
      <c r="F103" s="19" t="s">
        <v>690</v>
      </c>
      <c r="G103" s="104">
        <v>2000</v>
      </c>
      <c r="H103" s="21">
        <v>43990</v>
      </c>
      <c r="I103" s="22" t="s">
        <v>46</v>
      </c>
      <c r="J103" s="23" t="s">
        <v>68</v>
      </c>
    </row>
    <row r="104" spans="2:10" ht="15" x14ac:dyDescent="0.25">
      <c r="B104" s="116" t="s">
        <v>538</v>
      </c>
      <c r="C104" s="19" t="s">
        <v>158</v>
      </c>
      <c r="D104" s="19" t="s">
        <v>689</v>
      </c>
      <c r="E104" s="2" t="s">
        <v>66</v>
      </c>
      <c r="F104" s="19" t="s">
        <v>91</v>
      </c>
      <c r="G104" s="104">
        <v>1650</v>
      </c>
      <c r="H104" s="21">
        <v>43971</v>
      </c>
      <c r="I104" s="22" t="s">
        <v>46</v>
      </c>
      <c r="J104" s="23" t="s">
        <v>68</v>
      </c>
    </row>
    <row r="105" spans="2:10" ht="15" x14ac:dyDescent="0.25">
      <c r="B105" s="116" t="s">
        <v>580</v>
      </c>
      <c r="C105" s="19" t="s">
        <v>246</v>
      </c>
      <c r="D105" s="19" t="s">
        <v>682</v>
      </c>
      <c r="E105" s="2" t="s">
        <v>248</v>
      </c>
      <c r="F105" s="19" t="s">
        <v>177</v>
      </c>
      <c r="G105" s="104">
        <v>3000</v>
      </c>
      <c r="H105" s="21">
        <v>44440</v>
      </c>
      <c r="I105" s="22" t="s">
        <v>46</v>
      </c>
      <c r="J105" s="23" t="s">
        <v>68</v>
      </c>
    </row>
    <row r="106" spans="2:10" ht="15" x14ac:dyDescent="0.25">
      <c r="B106" s="116" t="s">
        <v>878</v>
      </c>
      <c r="C106" s="19" t="s">
        <v>879</v>
      </c>
      <c r="D106" s="19" t="s">
        <v>880</v>
      </c>
      <c r="E106" s="2" t="s">
        <v>881</v>
      </c>
      <c r="F106" s="19" t="s">
        <v>177</v>
      </c>
      <c r="G106" s="104">
        <v>3000</v>
      </c>
      <c r="H106" s="21">
        <v>45048</v>
      </c>
      <c r="I106" s="22" t="s">
        <v>46</v>
      </c>
      <c r="J106" s="23" t="s">
        <v>210</v>
      </c>
    </row>
    <row r="107" spans="2:10" ht="15" x14ac:dyDescent="0.25">
      <c r="B107" s="116" t="s">
        <v>607</v>
      </c>
      <c r="C107" s="19" t="s">
        <v>320</v>
      </c>
      <c r="D107" s="19" t="s">
        <v>681</v>
      </c>
      <c r="E107" s="2" t="s">
        <v>325</v>
      </c>
      <c r="F107" s="19" t="s">
        <v>177</v>
      </c>
      <c r="G107" s="104">
        <v>2500</v>
      </c>
      <c r="H107" s="21">
        <v>44866</v>
      </c>
      <c r="I107" s="22" t="s">
        <v>46</v>
      </c>
      <c r="J107" s="23" t="s">
        <v>68</v>
      </c>
    </row>
    <row r="108" spans="2:10" ht="15" x14ac:dyDescent="0.25">
      <c r="B108" s="116" t="s">
        <v>534</v>
      </c>
      <c r="C108" s="19" t="s">
        <v>687</v>
      </c>
      <c r="D108" s="19" t="s">
        <v>686</v>
      </c>
      <c r="E108" s="1" t="s">
        <v>685</v>
      </c>
      <c r="F108" s="19" t="s">
        <v>849</v>
      </c>
      <c r="G108" s="104">
        <v>1800</v>
      </c>
      <c r="H108" s="21">
        <v>44972</v>
      </c>
      <c r="I108" s="22" t="s">
        <v>46</v>
      </c>
      <c r="J108" s="23" t="s">
        <v>210</v>
      </c>
    </row>
    <row r="109" spans="2:10" ht="15" x14ac:dyDescent="0.25">
      <c r="B109" s="116" t="s">
        <v>581</v>
      </c>
      <c r="C109" s="19" t="s">
        <v>247</v>
      </c>
      <c r="D109" s="19" t="s">
        <v>679</v>
      </c>
      <c r="E109" s="1" t="s">
        <v>249</v>
      </c>
      <c r="F109" s="19" t="s">
        <v>75</v>
      </c>
      <c r="G109" s="104">
        <v>2300</v>
      </c>
      <c r="H109" s="21">
        <v>44455</v>
      </c>
      <c r="I109" s="22" t="s">
        <v>46</v>
      </c>
      <c r="J109" s="23" t="s">
        <v>68</v>
      </c>
    </row>
    <row r="110" spans="2:10" ht="15" x14ac:dyDescent="0.25">
      <c r="B110" s="116" t="s">
        <v>544</v>
      </c>
      <c r="C110" s="19" t="s">
        <v>164</v>
      </c>
      <c r="D110" s="19" t="s">
        <v>678</v>
      </c>
      <c r="E110" s="1" t="s">
        <v>99</v>
      </c>
      <c r="F110" s="19" t="s">
        <v>88</v>
      </c>
      <c r="G110" s="104">
        <v>2500</v>
      </c>
      <c r="H110" s="21">
        <v>44019</v>
      </c>
      <c r="I110" s="22" t="s">
        <v>46</v>
      </c>
      <c r="J110" s="23" t="s">
        <v>68</v>
      </c>
    </row>
    <row r="111" spans="2:10" ht="15" x14ac:dyDescent="0.25">
      <c r="B111" s="89" t="s">
        <v>606</v>
      </c>
      <c r="C111" s="19" t="s">
        <v>319</v>
      </c>
      <c r="D111" s="19" t="s">
        <v>677</v>
      </c>
      <c r="E111" s="90" t="s">
        <v>306</v>
      </c>
      <c r="F111" s="91" t="s">
        <v>76</v>
      </c>
      <c r="G111" s="104">
        <v>700</v>
      </c>
      <c r="H111" s="92">
        <v>44845</v>
      </c>
      <c r="I111" s="22" t="s">
        <v>46</v>
      </c>
      <c r="J111" s="23" t="s">
        <v>68</v>
      </c>
    </row>
    <row r="112" spans="2:10" ht="15" x14ac:dyDescent="0.25">
      <c r="B112" s="116" t="s">
        <v>495</v>
      </c>
      <c r="C112" s="19" t="s">
        <v>121</v>
      </c>
      <c r="D112" s="19" t="s">
        <v>675</v>
      </c>
      <c r="E112" s="2" t="s">
        <v>3</v>
      </c>
      <c r="F112" s="19" t="s">
        <v>262</v>
      </c>
      <c r="G112" s="104">
        <v>2000</v>
      </c>
      <c r="H112" s="21">
        <v>40107</v>
      </c>
      <c r="I112" s="22" t="s">
        <v>46</v>
      </c>
      <c r="J112" s="23" t="s">
        <v>330</v>
      </c>
    </row>
    <row r="113" spans="2:10" ht="15" x14ac:dyDescent="0.25">
      <c r="B113" s="89" t="s">
        <v>585</v>
      </c>
      <c r="C113" s="19" t="s">
        <v>260</v>
      </c>
      <c r="D113" s="19" t="s">
        <v>674</v>
      </c>
      <c r="E113" s="90" t="s">
        <v>261</v>
      </c>
      <c r="F113" s="91" t="s">
        <v>194</v>
      </c>
      <c r="G113" s="104">
        <v>2000</v>
      </c>
      <c r="H113" s="92">
        <v>44558</v>
      </c>
      <c r="I113" s="22" t="s">
        <v>46</v>
      </c>
      <c r="J113" s="23" t="s">
        <v>210</v>
      </c>
    </row>
    <row r="114" spans="2:10" ht="15" x14ac:dyDescent="0.25">
      <c r="B114" s="116" t="s">
        <v>569</v>
      </c>
      <c r="C114" s="19" t="s">
        <v>214</v>
      </c>
      <c r="D114" s="19" t="s">
        <v>673</v>
      </c>
      <c r="E114" s="2" t="s">
        <v>212</v>
      </c>
      <c r="F114" s="19" t="s">
        <v>185</v>
      </c>
      <c r="G114" s="104">
        <v>1500</v>
      </c>
      <c r="H114" s="21">
        <v>44319</v>
      </c>
      <c r="I114" s="22" t="s">
        <v>46</v>
      </c>
      <c r="J114" s="23" t="s">
        <v>68</v>
      </c>
    </row>
    <row r="115" spans="2:10" ht="15" x14ac:dyDescent="0.25">
      <c r="B115" s="116" t="s">
        <v>545</v>
      </c>
      <c r="C115" s="19" t="s">
        <v>845</v>
      </c>
      <c r="D115" s="19" t="s">
        <v>882</v>
      </c>
      <c r="E115" s="1" t="s">
        <v>847</v>
      </c>
      <c r="F115" s="19" t="s">
        <v>83</v>
      </c>
      <c r="G115" s="104">
        <v>1000</v>
      </c>
      <c r="H115" s="21">
        <v>45040</v>
      </c>
      <c r="I115" s="22" t="s">
        <v>46</v>
      </c>
      <c r="J115" s="23" t="s">
        <v>210</v>
      </c>
    </row>
    <row r="116" spans="2:10" ht="15" x14ac:dyDescent="0.25">
      <c r="B116" s="116" t="s">
        <v>564</v>
      </c>
      <c r="C116" s="19" t="s">
        <v>52</v>
      </c>
      <c r="D116" s="19" t="s">
        <v>671</v>
      </c>
      <c r="E116" s="2" t="s">
        <v>200</v>
      </c>
      <c r="F116" s="19" t="s">
        <v>670</v>
      </c>
      <c r="G116" s="104">
        <v>1000</v>
      </c>
      <c r="H116" s="21">
        <v>44256</v>
      </c>
      <c r="I116" s="22" t="s">
        <v>46</v>
      </c>
      <c r="J116" s="23" t="s">
        <v>68</v>
      </c>
    </row>
    <row r="117" spans="2:10" ht="15" x14ac:dyDescent="0.25">
      <c r="B117" s="116" t="s">
        <v>590</v>
      </c>
      <c r="C117" s="19" t="s">
        <v>276</v>
      </c>
      <c r="D117" s="19" t="s">
        <v>669</v>
      </c>
      <c r="E117" s="1" t="s">
        <v>277</v>
      </c>
      <c r="F117" s="19" t="s">
        <v>668</v>
      </c>
      <c r="G117" s="104">
        <v>1000</v>
      </c>
      <c r="H117" s="21">
        <v>44728</v>
      </c>
      <c r="I117" s="22" t="s">
        <v>46</v>
      </c>
      <c r="J117" s="23" t="s">
        <v>68</v>
      </c>
    </row>
    <row r="118" spans="2:10" ht="15" x14ac:dyDescent="0.25">
      <c r="B118" s="116" t="s">
        <v>596</v>
      </c>
      <c r="C118" s="19" t="s">
        <v>294</v>
      </c>
      <c r="D118" s="19" t="s">
        <v>667</v>
      </c>
      <c r="E118" s="2" t="s">
        <v>295</v>
      </c>
      <c r="F118" s="19" t="s">
        <v>666</v>
      </c>
      <c r="G118" s="104">
        <v>1500</v>
      </c>
      <c r="H118" s="21">
        <v>44805</v>
      </c>
      <c r="I118" s="22" t="s">
        <v>46</v>
      </c>
      <c r="J118" s="23" t="s">
        <v>210</v>
      </c>
    </row>
    <row r="119" spans="2:10" ht="15" x14ac:dyDescent="0.25">
      <c r="B119" s="89" t="s">
        <v>549</v>
      </c>
      <c r="C119" s="19" t="s">
        <v>286</v>
      </c>
      <c r="D119" s="19" t="s">
        <v>794</v>
      </c>
      <c r="E119" s="90" t="s">
        <v>291</v>
      </c>
      <c r="F119" s="91" t="s">
        <v>856</v>
      </c>
      <c r="G119" s="104">
        <v>1500</v>
      </c>
      <c r="H119" s="92">
        <v>44795</v>
      </c>
      <c r="I119" s="22" t="s">
        <v>46</v>
      </c>
      <c r="J119" s="23" t="s">
        <v>68</v>
      </c>
    </row>
    <row r="120" spans="2:10" ht="15" x14ac:dyDescent="0.25">
      <c r="B120" s="116" t="s">
        <v>529</v>
      </c>
      <c r="C120" s="19" t="s">
        <v>150</v>
      </c>
      <c r="D120" s="19" t="s">
        <v>664</v>
      </c>
      <c r="E120" s="1" t="s">
        <v>58</v>
      </c>
      <c r="F120" s="19" t="s">
        <v>236</v>
      </c>
      <c r="G120" s="104">
        <v>3000</v>
      </c>
      <c r="H120" s="21">
        <v>43955</v>
      </c>
      <c r="I120" s="22" t="s">
        <v>46</v>
      </c>
      <c r="J120" s="23" t="s">
        <v>68</v>
      </c>
    </row>
    <row r="121" spans="2:10" ht="15" x14ac:dyDescent="0.25">
      <c r="B121" s="116" t="s">
        <v>593</v>
      </c>
      <c r="C121" s="19" t="s">
        <v>284</v>
      </c>
      <c r="D121" s="19" t="s">
        <v>663</v>
      </c>
      <c r="E121" s="2" t="s">
        <v>289</v>
      </c>
      <c r="F121" s="19" t="s">
        <v>662</v>
      </c>
      <c r="G121" s="104">
        <v>800</v>
      </c>
      <c r="H121" s="4">
        <v>44777</v>
      </c>
      <c r="I121" s="22" t="s">
        <v>46</v>
      </c>
      <c r="J121" s="23" t="s">
        <v>68</v>
      </c>
    </row>
    <row r="122" spans="2:10" ht="15" x14ac:dyDescent="0.25">
      <c r="B122" s="116" t="s">
        <v>548</v>
      </c>
      <c r="C122" s="19" t="s">
        <v>165</v>
      </c>
      <c r="D122" s="19" t="s">
        <v>672</v>
      </c>
      <c r="E122" s="2" t="s">
        <v>100</v>
      </c>
      <c r="F122" s="19" t="s">
        <v>850</v>
      </c>
      <c r="G122" s="104">
        <v>1100</v>
      </c>
      <c r="H122" s="21">
        <v>44025</v>
      </c>
      <c r="I122" s="22" t="s">
        <v>46</v>
      </c>
      <c r="J122" s="23" t="s">
        <v>68</v>
      </c>
    </row>
    <row r="123" spans="2:10" ht="15" x14ac:dyDescent="0.25">
      <c r="B123" s="116" t="s">
        <v>572</v>
      </c>
      <c r="C123" s="19" t="s">
        <v>232</v>
      </c>
      <c r="D123" s="19" t="s">
        <v>660</v>
      </c>
      <c r="E123" s="2" t="s">
        <v>217</v>
      </c>
      <c r="F123" s="19" t="s">
        <v>81</v>
      </c>
      <c r="G123" s="104">
        <v>1000</v>
      </c>
      <c r="H123" s="21">
        <v>44356</v>
      </c>
      <c r="I123" s="22" t="s">
        <v>46</v>
      </c>
      <c r="J123" s="23" t="s">
        <v>68</v>
      </c>
    </row>
    <row r="124" spans="2:10" ht="15" x14ac:dyDescent="0.25">
      <c r="B124" s="116" t="s">
        <v>514</v>
      </c>
      <c r="C124" s="19" t="s">
        <v>137</v>
      </c>
      <c r="D124" s="19" t="s">
        <v>659</v>
      </c>
      <c r="E124" s="1" t="s">
        <v>16</v>
      </c>
      <c r="F124" s="19" t="s">
        <v>262</v>
      </c>
      <c r="G124" s="104">
        <v>2700</v>
      </c>
      <c r="H124" s="21">
        <v>42506</v>
      </c>
      <c r="I124" s="22" t="s">
        <v>46</v>
      </c>
      <c r="J124" s="23" t="s">
        <v>68</v>
      </c>
    </row>
    <row r="125" spans="2:10" ht="15" x14ac:dyDescent="0.25">
      <c r="B125" s="116" t="s">
        <v>883</v>
      </c>
      <c r="C125" s="19" t="s">
        <v>167</v>
      </c>
      <c r="D125" s="19" t="s">
        <v>757</v>
      </c>
      <c r="E125" s="2" t="s">
        <v>102</v>
      </c>
      <c r="F125" s="19" t="s">
        <v>262</v>
      </c>
      <c r="G125" s="104">
        <v>2700</v>
      </c>
      <c r="H125" s="21">
        <v>44060</v>
      </c>
      <c r="I125" s="22" t="s">
        <v>46</v>
      </c>
      <c r="J125" s="23" t="s">
        <v>210</v>
      </c>
    </row>
    <row r="126" spans="2:10" ht="15" x14ac:dyDescent="0.25">
      <c r="B126" s="116" t="s">
        <v>571</v>
      </c>
      <c r="C126" s="19" t="s">
        <v>702</v>
      </c>
      <c r="D126" s="19" t="s">
        <v>701</v>
      </c>
      <c r="E126" s="2" t="s">
        <v>700</v>
      </c>
      <c r="F126" s="19" t="s">
        <v>78</v>
      </c>
      <c r="G126" s="104">
        <v>750</v>
      </c>
      <c r="H126" s="4">
        <v>44980</v>
      </c>
      <c r="I126" s="22" t="s">
        <v>46</v>
      </c>
      <c r="J126" s="23" t="s">
        <v>210</v>
      </c>
    </row>
    <row r="127" spans="2:10" ht="15" x14ac:dyDescent="0.25">
      <c r="B127" s="89" t="s">
        <v>884</v>
      </c>
      <c r="C127" s="107" t="s">
        <v>885</v>
      </c>
      <c r="D127" s="107" t="s">
        <v>886</v>
      </c>
      <c r="E127" s="90" t="s">
        <v>887</v>
      </c>
      <c r="F127" s="91" t="s">
        <v>888</v>
      </c>
      <c r="G127" s="105">
        <v>1050</v>
      </c>
      <c r="H127" s="92">
        <v>45064</v>
      </c>
      <c r="I127" s="114"/>
      <c r="J127" s="23" t="s">
        <v>210</v>
      </c>
    </row>
    <row r="128" spans="2:10" ht="15" x14ac:dyDescent="0.25">
      <c r="B128" s="89" t="s">
        <v>602</v>
      </c>
      <c r="C128" s="19" t="s">
        <v>315</v>
      </c>
      <c r="D128" s="19" t="s">
        <v>656</v>
      </c>
      <c r="E128" s="90" t="s">
        <v>302</v>
      </c>
      <c r="F128" s="91" t="s">
        <v>76</v>
      </c>
      <c r="G128" s="104">
        <v>700</v>
      </c>
      <c r="H128" s="92">
        <v>44837</v>
      </c>
      <c r="I128" s="22" t="s">
        <v>46</v>
      </c>
      <c r="J128" s="23" t="s">
        <v>68</v>
      </c>
    </row>
    <row r="129" spans="2:10" ht="15" x14ac:dyDescent="0.25">
      <c r="B129" s="116" t="s">
        <v>594</v>
      </c>
      <c r="C129" s="19" t="s">
        <v>285</v>
      </c>
      <c r="D129" s="19" t="s">
        <v>655</v>
      </c>
      <c r="E129" s="1" t="s">
        <v>290</v>
      </c>
      <c r="F129" s="19" t="s">
        <v>308</v>
      </c>
      <c r="G129" s="104">
        <v>800</v>
      </c>
      <c r="H129" s="21">
        <v>44789</v>
      </c>
      <c r="I129" s="22" t="s">
        <v>46</v>
      </c>
      <c r="J129" s="23" t="s">
        <v>210</v>
      </c>
    </row>
    <row r="130" spans="2:10" ht="15" x14ac:dyDescent="0.25">
      <c r="B130" s="116" t="s">
        <v>599</v>
      </c>
      <c r="C130" s="19" t="s">
        <v>452</v>
      </c>
      <c r="D130" s="19" t="s">
        <v>654</v>
      </c>
      <c r="E130" s="2" t="s">
        <v>297</v>
      </c>
      <c r="F130" s="19" t="s">
        <v>86</v>
      </c>
      <c r="G130" s="104">
        <v>675</v>
      </c>
      <c r="H130" s="21">
        <v>44832</v>
      </c>
      <c r="I130" s="22" t="s">
        <v>46</v>
      </c>
      <c r="J130" s="23" t="s">
        <v>68</v>
      </c>
    </row>
    <row r="131" spans="2:10" ht="15" x14ac:dyDescent="0.25">
      <c r="B131" s="116" t="s">
        <v>653</v>
      </c>
      <c r="C131" s="19" t="s">
        <v>652</v>
      </c>
      <c r="D131" s="19" t="s">
        <v>651</v>
      </c>
      <c r="E131" s="2" t="s">
        <v>650</v>
      </c>
      <c r="F131" s="19" t="s">
        <v>77</v>
      </c>
      <c r="G131" s="104">
        <v>700</v>
      </c>
      <c r="H131" s="21">
        <v>44965</v>
      </c>
      <c r="I131" s="22" t="s">
        <v>46</v>
      </c>
      <c r="J131" s="23" t="s">
        <v>210</v>
      </c>
    </row>
    <row r="132" spans="2:10" ht="15" x14ac:dyDescent="0.25">
      <c r="B132" s="89">
        <v>169</v>
      </c>
      <c r="C132" s="19" t="s">
        <v>853</v>
      </c>
      <c r="D132" s="19" t="s">
        <v>889</v>
      </c>
      <c r="E132" s="90" t="s">
        <v>855</v>
      </c>
      <c r="F132" s="91" t="s">
        <v>662</v>
      </c>
      <c r="G132" s="104">
        <v>800</v>
      </c>
      <c r="H132" s="92">
        <v>45042</v>
      </c>
      <c r="I132" s="22" t="s">
        <v>46</v>
      </c>
      <c r="J132" s="23" t="s">
        <v>210</v>
      </c>
    </row>
    <row r="133" spans="2:10" ht="15" x14ac:dyDescent="0.25">
      <c r="B133" s="116" t="s">
        <v>586</v>
      </c>
      <c r="C133" s="19" t="s">
        <v>266</v>
      </c>
      <c r="D133" s="19" t="s">
        <v>647</v>
      </c>
      <c r="E133" s="2" t="s">
        <v>264</v>
      </c>
      <c r="F133" s="19" t="s">
        <v>78</v>
      </c>
      <c r="G133" s="104">
        <v>800</v>
      </c>
      <c r="H133" s="21">
        <v>44641</v>
      </c>
      <c r="I133" s="22" t="s">
        <v>46</v>
      </c>
      <c r="J133" s="23" t="s">
        <v>68</v>
      </c>
    </row>
    <row r="134" spans="2:10" ht="15" x14ac:dyDescent="0.25">
      <c r="B134" s="89" t="s">
        <v>568</v>
      </c>
      <c r="C134" s="19" t="s">
        <v>203</v>
      </c>
      <c r="D134" s="19" t="s">
        <v>646</v>
      </c>
      <c r="E134" s="90" t="s">
        <v>207</v>
      </c>
      <c r="F134" s="91" t="s">
        <v>92</v>
      </c>
      <c r="G134" s="104">
        <v>750</v>
      </c>
      <c r="H134" s="92">
        <v>44312</v>
      </c>
      <c r="I134" s="22" t="s">
        <v>46</v>
      </c>
      <c r="J134" s="23" t="s">
        <v>68</v>
      </c>
    </row>
    <row r="135" spans="2:10" ht="15" x14ac:dyDescent="0.25">
      <c r="B135" s="116" t="s">
        <v>601</v>
      </c>
      <c r="C135" s="19" t="s">
        <v>299</v>
      </c>
      <c r="D135" s="19" t="s">
        <v>645</v>
      </c>
      <c r="E135" s="1" t="s">
        <v>301</v>
      </c>
      <c r="F135" s="19" t="s">
        <v>262</v>
      </c>
      <c r="G135" s="104">
        <v>2000</v>
      </c>
      <c r="H135" s="21">
        <v>44837</v>
      </c>
      <c r="I135" s="22" t="s">
        <v>46</v>
      </c>
      <c r="J135" s="23" t="s">
        <v>68</v>
      </c>
    </row>
    <row r="136" spans="2:10" ht="15" x14ac:dyDescent="0.25">
      <c r="B136" s="116" t="s">
        <v>579</v>
      </c>
      <c r="C136" s="19" t="s">
        <v>168</v>
      </c>
      <c r="D136" s="19" t="s">
        <v>661</v>
      </c>
      <c r="E136" s="2" t="s">
        <v>103</v>
      </c>
      <c r="F136" s="19" t="s">
        <v>308</v>
      </c>
      <c r="G136" s="104">
        <v>1200</v>
      </c>
      <c r="H136" s="21">
        <v>44067</v>
      </c>
      <c r="I136" s="22" t="s">
        <v>46</v>
      </c>
      <c r="J136" s="23" t="s">
        <v>68</v>
      </c>
    </row>
    <row r="137" spans="2:10" ht="15" x14ac:dyDescent="0.25">
      <c r="B137" s="116" t="s">
        <v>600</v>
      </c>
      <c r="C137" s="19" t="s">
        <v>128</v>
      </c>
      <c r="D137" s="19" t="s">
        <v>723</v>
      </c>
      <c r="E137" s="1" t="s">
        <v>35</v>
      </c>
      <c r="F137" s="19" t="s">
        <v>185</v>
      </c>
      <c r="G137" s="104">
        <v>1000</v>
      </c>
      <c r="H137" s="21">
        <v>41061</v>
      </c>
      <c r="I137" s="22" t="s">
        <v>46</v>
      </c>
      <c r="J137" s="23" t="s">
        <v>68</v>
      </c>
    </row>
    <row r="138" spans="2:10" ht="15" x14ac:dyDescent="0.25">
      <c r="B138" s="89" t="s">
        <v>597</v>
      </c>
      <c r="C138" s="107" t="s">
        <v>890</v>
      </c>
      <c r="D138" s="107" t="s">
        <v>891</v>
      </c>
      <c r="E138" s="90" t="s">
        <v>892</v>
      </c>
      <c r="F138" s="91" t="s">
        <v>293</v>
      </c>
      <c r="G138" s="105">
        <v>800</v>
      </c>
      <c r="H138" s="92">
        <v>45068</v>
      </c>
      <c r="I138" s="114"/>
      <c r="J138" s="23" t="s">
        <v>210</v>
      </c>
    </row>
    <row r="139" spans="2:10" ht="15" x14ac:dyDescent="0.25">
      <c r="B139" s="89" t="s">
        <v>566</v>
      </c>
      <c r="C139" s="19" t="s">
        <v>857</v>
      </c>
      <c r="D139" s="19" t="s">
        <v>893</v>
      </c>
      <c r="E139" s="90" t="s">
        <v>859</v>
      </c>
      <c r="F139" s="91" t="s">
        <v>185</v>
      </c>
      <c r="G139" s="104">
        <v>1500</v>
      </c>
      <c r="H139" s="92">
        <v>45019</v>
      </c>
      <c r="I139" s="22" t="s">
        <v>46</v>
      </c>
      <c r="J139" s="23" t="s">
        <v>210</v>
      </c>
    </row>
    <row r="140" spans="2:10" ht="15" x14ac:dyDescent="0.25">
      <c r="B140" s="89" t="s">
        <v>598</v>
      </c>
      <c r="C140" s="19" t="s">
        <v>275</v>
      </c>
      <c r="D140" s="19" t="s">
        <v>777</v>
      </c>
      <c r="E140" s="90" t="s">
        <v>272</v>
      </c>
      <c r="F140" s="91" t="s">
        <v>274</v>
      </c>
      <c r="G140" s="105">
        <v>1100</v>
      </c>
      <c r="H140" s="92">
        <v>44697</v>
      </c>
      <c r="I140" s="22" t="s">
        <v>46</v>
      </c>
      <c r="J140" s="23" t="s">
        <v>68</v>
      </c>
    </row>
    <row r="141" spans="2:10" ht="15" x14ac:dyDescent="0.25">
      <c r="B141" s="116" t="s">
        <v>584</v>
      </c>
      <c r="C141" s="19" t="s">
        <v>255</v>
      </c>
      <c r="D141" s="19" t="s">
        <v>639</v>
      </c>
      <c r="E141" s="2" t="s">
        <v>257</v>
      </c>
      <c r="F141" s="19" t="s">
        <v>259</v>
      </c>
      <c r="G141" s="104">
        <v>1300</v>
      </c>
      <c r="H141" s="21">
        <v>44515</v>
      </c>
      <c r="I141" s="22" t="s">
        <v>46</v>
      </c>
      <c r="J141" s="23" t="s">
        <v>68</v>
      </c>
    </row>
    <row r="142" spans="2:10" ht="15" x14ac:dyDescent="0.25">
      <c r="B142" s="89" t="s">
        <v>614</v>
      </c>
      <c r="C142" s="107" t="s">
        <v>468</v>
      </c>
      <c r="D142" s="107" t="s">
        <v>638</v>
      </c>
      <c r="E142" s="90" t="s">
        <v>622</v>
      </c>
      <c r="F142" s="91" t="s">
        <v>860</v>
      </c>
      <c r="G142" s="106">
        <v>3000</v>
      </c>
      <c r="H142" s="92">
        <v>44929</v>
      </c>
      <c r="I142" s="114" t="s">
        <v>46</v>
      </c>
      <c r="J142" s="23" t="s">
        <v>210</v>
      </c>
    </row>
    <row r="143" spans="2:10" ht="15" x14ac:dyDescent="0.25">
      <c r="B143" s="116" t="s">
        <v>576</v>
      </c>
      <c r="C143" s="19" t="s">
        <v>238</v>
      </c>
      <c r="D143" s="19" t="s">
        <v>637</v>
      </c>
      <c r="E143" s="1" t="s">
        <v>242</v>
      </c>
      <c r="F143" s="19" t="s">
        <v>312</v>
      </c>
      <c r="G143" s="104">
        <v>2800</v>
      </c>
      <c r="H143" s="21">
        <v>44410</v>
      </c>
      <c r="I143" s="22" t="s">
        <v>46</v>
      </c>
      <c r="J143" s="23" t="s">
        <v>68</v>
      </c>
    </row>
    <row r="144" spans="2:10" ht="15" x14ac:dyDescent="0.25">
      <c r="B144" s="116" t="s">
        <v>616</v>
      </c>
      <c r="C144" s="19" t="s">
        <v>160</v>
      </c>
      <c r="D144" s="19" t="s">
        <v>636</v>
      </c>
      <c r="E144" s="1" t="s">
        <v>625</v>
      </c>
      <c r="F144" s="19" t="s">
        <v>635</v>
      </c>
      <c r="G144" s="104">
        <v>1500</v>
      </c>
      <c r="H144" s="21">
        <v>44931</v>
      </c>
      <c r="I144" s="22" t="s">
        <v>46</v>
      </c>
      <c r="J144" s="23" t="s">
        <v>210</v>
      </c>
    </row>
    <row r="145" spans="2:10" ht="15" x14ac:dyDescent="0.25">
      <c r="B145" s="116">
        <v>600</v>
      </c>
      <c r="C145" s="19" t="s">
        <v>472</v>
      </c>
      <c r="D145" s="19" t="s">
        <v>648</v>
      </c>
      <c r="E145" s="2" t="s">
        <v>624</v>
      </c>
      <c r="F145" s="19" t="s">
        <v>91</v>
      </c>
      <c r="G145" s="104">
        <v>700</v>
      </c>
      <c r="H145" s="21">
        <v>44929</v>
      </c>
      <c r="I145" s="22" t="s">
        <v>894</v>
      </c>
      <c r="J145" s="23" t="s">
        <v>864</v>
      </c>
    </row>
    <row r="146" spans="2:10" ht="15" x14ac:dyDescent="0.25">
      <c r="B146" s="116">
        <v>601</v>
      </c>
      <c r="C146" s="19" t="s">
        <v>861</v>
      </c>
      <c r="D146" s="19" t="s">
        <v>895</v>
      </c>
      <c r="E146" s="1" t="s">
        <v>863</v>
      </c>
      <c r="F146" s="19" t="s">
        <v>82</v>
      </c>
      <c r="G146" s="104">
        <v>1000</v>
      </c>
      <c r="H146" s="21">
        <v>45019</v>
      </c>
      <c r="I146" s="22" t="s">
        <v>894</v>
      </c>
      <c r="J146" s="23" t="s">
        <v>864</v>
      </c>
    </row>
    <row r="147" spans="2:10" x14ac:dyDescent="0.25">
      <c r="B147" s="74" t="s">
        <v>251</v>
      </c>
      <c r="C147" s="75">
        <f>SUBTOTAL(103,Tabla16[NOMBRE])</f>
        <v>139</v>
      </c>
      <c r="D147" s="75"/>
      <c r="E147" s="74"/>
      <c r="F147" s="67"/>
      <c r="G147" s="76">
        <f>SUBTOTAL(109,Tabla16[SUELDO MENSUAL])</f>
        <v>223800</v>
      </c>
      <c r="H147" s="75"/>
      <c r="I147" s="75"/>
      <c r="J147" s="77"/>
    </row>
  </sheetData>
  <mergeCells count="4">
    <mergeCell ref="B1:J1"/>
    <mergeCell ref="B2:J2"/>
    <mergeCell ref="B4:J4"/>
    <mergeCell ref="B5:J5"/>
  </mergeCells>
  <conditionalFormatting sqref="B35">
    <cfRule type="duplicateValues" dxfId="237" priority="1"/>
  </conditionalFormatting>
  <conditionalFormatting sqref="B148:B1048576 B1:B7">
    <cfRule type="duplicateValues" dxfId="236" priority="2"/>
  </conditionalFormatting>
  <conditionalFormatting sqref="B96:B97">
    <cfRule type="duplicateValues" dxfId="235" priority="3"/>
  </conditionalFormatting>
  <conditionalFormatting sqref="B8:B146">
    <cfRule type="duplicateValues" dxfId="234" priority="4"/>
    <cfRule type="duplicateValues" dxfId="233" priority="5"/>
  </conditionalFormatting>
  <conditionalFormatting sqref="E8:E146">
    <cfRule type="duplicateValues" dxfId="232" priority="6"/>
  </conditionalFormatting>
  <printOptions horizontalCentered="1"/>
  <pageMargins left="0" right="0" top="0.48" bottom="0.54" header="0.3" footer="0.3"/>
  <pageSetup paperSize="5" scale="7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49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3" width="25.85546875" style="1" customWidth="1"/>
    <col min="4" max="4" width="31" style="1" bestFit="1" customWidth="1"/>
    <col min="5" max="5" width="15.140625" style="6" customWidth="1"/>
    <col min="6" max="6" width="76.5703125" style="49" customWidth="1"/>
    <col min="7" max="7" width="17" style="1" customWidth="1"/>
    <col min="8" max="8" width="16.42578125" style="50" customWidth="1"/>
    <col min="9" max="9" width="15.140625" style="50" customWidth="1"/>
    <col min="10" max="10" width="16.42578125" style="1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117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896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119">
        <v>1</v>
      </c>
      <c r="C8" s="19" t="s">
        <v>146</v>
      </c>
      <c r="D8" s="19" t="s">
        <v>377</v>
      </c>
      <c r="E8" s="90" t="s">
        <v>49</v>
      </c>
      <c r="F8" s="91" t="s">
        <v>93</v>
      </c>
      <c r="G8" s="105">
        <v>6000</v>
      </c>
      <c r="H8" s="92">
        <v>43943</v>
      </c>
      <c r="I8" s="120">
        <v>1</v>
      </c>
      <c r="J8" s="23" t="s">
        <v>68</v>
      </c>
    </row>
    <row r="9" spans="2:10" ht="15" x14ac:dyDescent="0.25">
      <c r="B9" s="119">
        <v>2</v>
      </c>
      <c r="C9" s="19" t="s">
        <v>147</v>
      </c>
      <c r="D9" s="19" t="s">
        <v>378</v>
      </c>
      <c r="E9" s="2" t="s">
        <v>55</v>
      </c>
      <c r="F9" s="19" t="s">
        <v>94</v>
      </c>
      <c r="G9" s="104">
        <v>3500</v>
      </c>
      <c r="H9" s="21">
        <v>43955</v>
      </c>
      <c r="I9" s="120">
        <v>1</v>
      </c>
      <c r="J9" s="23" t="s">
        <v>68</v>
      </c>
    </row>
    <row r="10" spans="2:10" ht="15" x14ac:dyDescent="0.25">
      <c r="B10" s="119">
        <v>3</v>
      </c>
      <c r="C10" s="107" t="s">
        <v>821</v>
      </c>
      <c r="D10" s="107" t="s">
        <v>822</v>
      </c>
      <c r="E10" s="90" t="s">
        <v>823</v>
      </c>
      <c r="F10" s="91" t="s">
        <v>185</v>
      </c>
      <c r="G10" s="105">
        <v>1500</v>
      </c>
      <c r="H10" s="92">
        <v>45040</v>
      </c>
      <c r="I10" s="121">
        <v>1</v>
      </c>
      <c r="J10" s="23" t="s">
        <v>210</v>
      </c>
    </row>
    <row r="11" spans="2:10" ht="15" x14ac:dyDescent="0.25">
      <c r="B11" s="119">
        <v>4</v>
      </c>
      <c r="C11" s="19" t="s">
        <v>278</v>
      </c>
      <c r="D11" s="19" t="s">
        <v>443</v>
      </c>
      <c r="E11" s="1" t="s">
        <v>280</v>
      </c>
      <c r="F11" s="19" t="s">
        <v>177</v>
      </c>
      <c r="G11" s="104">
        <v>3000</v>
      </c>
      <c r="H11" s="21">
        <v>44760</v>
      </c>
      <c r="I11" s="120">
        <v>1</v>
      </c>
      <c r="J11" s="23" t="s">
        <v>210</v>
      </c>
    </row>
    <row r="12" spans="2:10" ht="15" x14ac:dyDescent="0.25">
      <c r="B12" s="119">
        <v>5</v>
      </c>
      <c r="C12" s="19" t="s">
        <v>159</v>
      </c>
      <c r="D12" s="19" t="s">
        <v>391</v>
      </c>
      <c r="E12" s="1" t="s">
        <v>67</v>
      </c>
      <c r="F12" s="19" t="s">
        <v>262</v>
      </c>
      <c r="G12" s="104">
        <v>2300</v>
      </c>
      <c r="H12" s="21">
        <v>43976</v>
      </c>
      <c r="I12" s="120">
        <v>1</v>
      </c>
      <c r="J12" s="23" t="s">
        <v>68</v>
      </c>
    </row>
    <row r="13" spans="2:10" ht="15" x14ac:dyDescent="0.25">
      <c r="B13" s="119">
        <v>6</v>
      </c>
      <c r="C13" s="19" t="s">
        <v>252</v>
      </c>
      <c r="D13" s="19" t="s">
        <v>434</v>
      </c>
      <c r="E13" s="1" t="s">
        <v>253</v>
      </c>
      <c r="F13" s="19" t="s">
        <v>175</v>
      </c>
      <c r="G13" s="104">
        <v>2300</v>
      </c>
      <c r="H13" s="21">
        <v>44470</v>
      </c>
      <c r="I13" s="120">
        <v>1</v>
      </c>
      <c r="J13" s="23" t="s">
        <v>210</v>
      </c>
    </row>
    <row r="14" spans="2:10" ht="15" x14ac:dyDescent="0.25">
      <c r="B14" s="119">
        <v>7</v>
      </c>
      <c r="C14" s="19" t="s">
        <v>817</v>
      </c>
      <c r="D14" s="19" t="s">
        <v>818</v>
      </c>
      <c r="E14" s="2" t="s">
        <v>819</v>
      </c>
      <c r="F14" s="19" t="s">
        <v>199</v>
      </c>
      <c r="G14" s="104">
        <v>1600</v>
      </c>
      <c r="H14" s="21">
        <v>45012</v>
      </c>
      <c r="I14" s="120">
        <v>1</v>
      </c>
      <c r="J14" s="23" t="s">
        <v>210</v>
      </c>
    </row>
    <row r="15" spans="2:10" ht="15" x14ac:dyDescent="0.25">
      <c r="B15" s="119">
        <v>8</v>
      </c>
      <c r="C15" s="19" t="s">
        <v>52</v>
      </c>
      <c r="D15" s="19" t="s">
        <v>353</v>
      </c>
      <c r="E15" s="2" t="s">
        <v>18</v>
      </c>
      <c r="F15" s="19" t="s">
        <v>85</v>
      </c>
      <c r="G15" s="104">
        <v>2300</v>
      </c>
      <c r="H15" s="21">
        <v>40513</v>
      </c>
      <c r="I15" s="120">
        <v>1</v>
      </c>
      <c r="J15" s="23" t="s">
        <v>68</v>
      </c>
    </row>
    <row r="16" spans="2:10" ht="15" x14ac:dyDescent="0.25">
      <c r="B16" s="119">
        <v>11</v>
      </c>
      <c r="C16" s="19" t="s">
        <v>824</v>
      </c>
      <c r="D16" s="19" t="s">
        <v>825</v>
      </c>
      <c r="E16" s="1" t="s">
        <v>826</v>
      </c>
      <c r="F16" s="19" t="s">
        <v>81</v>
      </c>
      <c r="G16" s="104">
        <v>750</v>
      </c>
      <c r="H16" s="21">
        <v>45034</v>
      </c>
      <c r="I16" s="120">
        <v>1</v>
      </c>
      <c r="J16" s="23" t="s">
        <v>210</v>
      </c>
    </row>
    <row r="17" spans="2:10" ht="15" x14ac:dyDescent="0.25">
      <c r="B17" s="119">
        <v>12</v>
      </c>
      <c r="C17" s="19" t="s">
        <v>114</v>
      </c>
      <c r="D17" s="19" t="s">
        <v>340</v>
      </c>
      <c r="E17" s="2" t="s">
        <v>2</v>
      </c>
      <c r="F17" s="19" t="s">
        <v>108</v>
      </c>
      <c r="G17" s="104">
        <v>1000</v>
      </c>
      <c r="H17" s="21">
        <v>39874</v>
      </c>
      <c r="I17" s="120">
        <v>1</v>
      </c>
      <c r="J17" s="23" t="s">
        <v>68</v>
      </c>
    </row>
    <row r="18" spans="2:10" ht="15" x14ac:dyDescent="0.25">
      <c r="B18" s="119">
        <v>15</v>
      </c>
      <c r="C18" s="19" t="s">
        <v>113</v>
      </c>
      <c r="D18" s="19" t="s">
        <v>339</v>
      </c>
      <c r="E18" s="2" t="s">
        <v>6</v>
      </c>
      <c r="F18" s="19" t="s">
        <v>77</v>
      </c>
      <c r="G18" s="104">
        <v>900</v>
      </c>
      <c r="H18" s="21">
        <v>39874</v>
      </c>
      <c r="I18" s="120">
        <v>1</v>
      </c>
      <c r="J18" s="23" t="s">
        <v>68</v>
      </c>
    </row>
    <row r="19" spans="2:10" ht="15" x14ac:dyDescent="0.25">
      <c r="B19" s="119">
        <v>16</v>
      </c>
      <c r="C19" s="19" t="s">
        <v>116</v>
      </c>
      <c r="D19" s="19" t="s">
        <v>342</v>
      </c>
      <c r="E19" s="2" t="s">
        <v>19</v>
      </c>
      <c r="F19" s="19" t="s">
        <v>80</v>
      </c>
      <c r="G19" s="104">
        <v>850</v>
      </c>
      <c r="H19" s="21">
        <v>39888</v>
      </c>
      <c r="I19" s="120">
        <v>1</v>
      </c>
      <c r="J19" s="23" t="s">
        <v>68</v>
      </c>
    </row>
    <row r="20" spans="2:10" ht="15" x14ac:dyDescent="0.25">
      <c r="B20" s="119">
        <v>17</v>
      </c>
      <c r="C20" s="19" t="s">
        <v>160</v>
      </c>
      <c r="D20" s="19" t="s">
        <v>474</v>
      </c>
      <c r="E20" s="1" t="s">
        <v>625</v>
      </c>
      <c r="F20" s="19" t="s">
        <v>635</v>
      </c>
      <c r="G20" s="104">
        <v>1600</v>
      </c>
      <c r="H20" s="21">
        <v>44931</v>
      </c>
      <c r="I20" s="120">
        <v>1</v>
      </c>
      <c r="J20" s="23" t="s">
        <v>68</v>
      </c>
    </row>
    <row r="21" spans="2:10" ht="15" x14ac:dyDescent="0.25">
      <c r="B21" s="119">
        <v>18</v>
      </c>
      <c r="C21" s="19" t="s">
        <v>869</v>
      </c>
      <c r="D21" s="19" t="s">
        <v>897</v>
      </c>
      <c r="E21" s="90" t="s">
        <v>871</v>
      </c>
      <c r="F21" s="91" t="s">
        <v>75</v>
      </c>
      <c r="G21" s="104">
        <v>2300</v>
      </c>
      <c r="H21" s="92">
        <v>44053</v>
      </c>
      <c r="I21" s="120">
        <v>1</v>
      </c>
      <c r="J21" s="23" t="s">
        <v>68</v>
      </c>
    </row>
    <row r="22" spans="2:10" ht="15" x14ac:dyDescent="0.25">
      <c r="B22" s="119">
        <v>19</v>
      </c>
      <c r="C22" s="19" t="s">
        <v>324</v>
      </c>
      <c r="D22" s="19" t="s">
        <v>465</v>
      </c>
      <c r="E22" s="1" t="s">
        <v>329</v>
      </c>
      <c r="F22" s="19" t="s">
        <v>177</v>
      </c>
      <c r="G22" s="104">
        <v>2400</v>
      </c>
      <c r="H22" s="21">
        <v>44894</v>
      </c>
      <c r="I22" s="120">
        <v>1</v>
      </c>
      <c r="J22" s="23" t="s">
        <v>68</v>
      </c>
    </row>
    <row r="23" spans="2:10" ht="15" x14ac:dyDescent="0.25">
      <c r="B23" s="119">
        <v>20</v>
      </c>
      <c r="C23" s="19" t="s">
        <v>828</v>
      </c>
      <c r="D23" s="19" t="s">
        <v>829</v>
      </c>
      <c r="E23" s="90" t="s">
        <v>830</v>
      </c>
      <c r="F23" s="91" t="s">
        <v>831</v>
      </c>
      <c r="G23" s="104">
        <v>2300</v>
      </c>
      <c r="H23" s="92">
        <v>45019</v>
      </c>
      <c r="I23" s="120">
        <v>1</v>
      </c>
      <c r="J23" s="23" t="s">
        <v>210</v>
      </c>
    </row>
    <row r="24" spans="2:10" ht="15" x14ac:dyDescent="0.25">
      <c r="B24" s="119">
        <v>21</v>
      </c>
      <c r="C24" s="19" t="s">
        <v>229</v>
      </c>
      <c r="D24" s="19" t="s">
        <v>409</v>
      </c>
      <c r="E24" s="2" t="s">
        <v>183</v>
      </c>
      <c r="F24" s="19" t="s">
        <v>77</v>
      </c>
      <c r="G24" s="104">
        <v>800</v>
      </c>
      <c r="H24" s="21">
        <v>44194</v>
      </c>
      <c r="I24" s="120">
        <v>1</v>
      </c>
      <c r="J24" s="23" t="s">
        <v>68</v>
      </c>
    </row>
    <row r="25" spans="2:10" ht="15" x14ac:dyDescent="0.25">
      <c r="B25" s="119">
        <v>22</v>
      </c>
      <c r="C25" s="107" t="s">
        <v>160</v>
      </c>
      <c r="D25" s="107" t="s">
        <v>392</v>
      </c>
      <c r="E25" s="90" t="s">
        <v>71</v>
      </c>
      <c r="F25" s="91" t="s">
        <v>785</v>
      </c>
      <c r="G25" s="106">
        <v>2300</v>
      </c>
      <c r="H25" s="92">
        <v>43984</v>
      </c>
      <c r="I25" s="121">
        <v>1</v>
      </c>
      <c r="J25" s="23" t="s">
        <v>68</v>
      </c>
    </row>
    <row r="26" spans="2:10" ht="15" x14ac:dyDescent="0.25">
      <c r="B26" s="119">
        <v>23</v>
      </c>
      <c r="C26" s="19" t="s">
        <v>134</v>
      </c>
      <c r="D26" s="19" t="s">
        <v>363</v>
      </c>
      <c r="E26" s="2" t="s">
        <v>13</v>
      </c>
      <c r="F26" s="19" t="s">
        <v>235</v>
      </c>
      <c r="G26" s="104">
        <v>1800</v>
      </c>
      <c r="H26" s="21">
        <v>42221</v>
      </c>
      <c r="I26" s="120">
        <v>1</v>
      </c>
      <c r="J26" s="23" t="s">
        <v>68</v>
      </c>
    </row>
    <row r="27" spans="2:10" ht="15" x14ac:dyDescent="0.25">
      <c r="B27" s="119">
        <v>24</v>
      </c>
      <c r="C27" s="19" t="s">
        <v>318</v>
      </c>
      <c r="D27" s="19" t="s">
        <v>459</v>
      </c>
      <c r="E27" s="2" t="s">
        <v>305</v>
      </c>
      <c r="F27" s="19" t="s">
        <v>91</v>
      </c>
      <c r="G27" s="104">
        <v>800</v>
      </c>
      <c r="H27" s="21">
        <v>44844</v>
      </c>
      <c r="I27" s="120">
        <v>1</v>
      </c>
      <c r="J27" s="23" t="s">
        <v>68</v>
      </c>
    </row>
    <row r="28" spans="2:10" ht="15" x14ac:dyDescent="0.25">
      <c r="B28" s="119">
        <v>27</v>
      </c>
      <c r="C28" s="19" t="s">
        <v>110</v>
      </c>
      <c r="D28" s="19" t="s">
        <v>336</v>
      </c>
      <c r="E28" s="90" t="s">
        <v>21</v>
      </c>
      <c r="F28" s="91" t="s">
        <v>75</v>
      </c>
      <c r="G28" s="104">
        <v>2400</v>
      </c>
      <c r="H28" s="92">
        <v>39860</v>
      </c>
      <c r="I28" s="120">
        <v>1</v>
      </c>
      <c r="J28" s="23" t="s">
        <v>68</v>
      </c>
    </row>
    <row r="29" spans="2:10" ht="15" x14ac:dyDescent="0.25">
      <c r="B29" s="119">
        <v>28</v>
      </c>
      <c r="C29" s="19" t="s">
        <v>317</v>
      </c>
      <c r="D29" s="19" t="s">
        <v>458</v>
      </c>
      <c r="E29" s="90" t="s">
        <v>304</v>
      </c>
      <c r="F29" s="91" t="s">
        <v>262</v>
      </c>
      <c r="G29" s="104">
        <v>2400</v>
      </c>
      <c r="H29" s="92">
        <v>44837</v>
      </c>
      <c r="I29" s="120">
        <v>1</v>
      </c>
      <c r="J29" s="23" t="s">
        <v>210</v>
      </c>
    </row>
    <row r="30" spans="2:10" ht="15" x14ac:dyDescent="0.25">
      <c r="B30" s="119">
        <v>29</v>
      </c>
      <c r="C30" s="19" t="s">
        <v>141</v>
      </c>
      <c r="D30" s="19" t="s">
        <v>370</v>
      </c>
      <c r="E30" s="1" t="s">
        <v>17</v>
      </c>
      <c r="F30" s="19" t="s">
        <v>90</v>
      </c>
      <c r="G30" s="104">
        <v>3500</v>
      </c>
      <c r="H30" s="21">
        <v>42646</v>
      </c>
      <c r="I30" s="120">
        <v>1</v>
      </c>
      <c r="J30" s="23" t="s">
        <v>68</v>
      </c>
    </row>
    <row r="31" spans="2:10" ht="15" x14ac:dyDescent="0.25">
      <c r="B31" s="119">
        <v>30</v>
      </c>
      <c r="C31" s="19" t="s">
        <v>111</v>
      </c>
      <c r="D31" s="19" t="s">
        <v>337</v>
      </c>
      <c r="E31" s="2" t="s">
        <v>22</v>
      </c>
      <c r="F31" s="19" t="s">
        <v>832</v>
      </c>
      <c r="G31" s="104">
        <v>2400</v>
      </c>
      <c r="H31" s="21">
        <v>39860</v>
      </c>
      <c r="I31" s="120">
        <v>1</v>
      </c>
      <c r="J31" s="23" t="s">
        <v>68</v>
      </c>
    </row>
    <row r="32" spans="2:10" ht="15" x14ac:dyDescent="0.25">
      <c r="B32" s="119">
        <v>31</v>
      </c>
      <c r="C32" s="19" t="s">
        <v>450</v>
      </c>
      <c r="D32" s="19" t="s">
        <v>451</v>
      </c>
      <c r="E32" s="2" t="s">
        <v>296</v>
      </c>
      <c r="F32" s="19" t="s">
        <v>308</v>
      </c>
      <c r="G32" s="104">
        <v>900</v>
      </c>
      <c r="H32" s="21">
        <v>44805</v>
      </c>
      <c r="I32" s="120">
        <v>1</v>
      </c>
      <c r="J32" s="23" t="s">
        <v>68</v>
      </c>
    </row>
    <row r="33" spans="2:10" ht="15" x14ac:dyDescent="0.25">
      <c r="B33" s="119">
        <v>33</v>
      </c>
      <c r="C33" s="19" t="s">
        <v>143</v>
      </c>
      <c r="D33" s="19" t="s">
        <v>372</v>
      </c>
      <c r="E33" s="1" t="s">
        <v>25</v>
      </c>
      <c r="F33" s="19" t="s">
        <v>75</v>
      </c>
      <c r="G33" s="104">
        <v>2400</v>
      </c>
      <c r="H33" s="21">
        <v>42871</v>
      </c>
      <c r="I33" s="120">
        <v>1</v>
      </c>
      <c r="J33" s="23" t="s">
        <v>68</v>
      </c>
    </row>
    <row r="34" spans="2:10" ht="15" x14ac:dyDescent="0.25">
      <c r="B34" s="119">
        <v>34</v>
      </c>
      <c r="C34" s="19" t="s">
        <v>109</v>
      </c>
      <c r="D34" s="19" t="s">
        <v>335</v>
      </c>
      <c r="E34" s="2" t="s">
        <v>23</v>
      </c>
      <c r="F34" s="19" t="s">
        <v>74</v>
      </c>
      <c r="G34" s="104">
        <v>2300</v>
      </c>
      <c r="H34" s="21">
        <v>39846</v>
      </c>
      <c r="I34" s="120">
        <v>1</v>
      </c>
      <c r="J34" s="23" t="s">
        <v>68</v>
      </c>
    </row>
    <row r="35" spans="2:10" ht="15" x14ac:dyDescent="0.25">
      <c r="B35" s="119">
        <v>35</v>
      </c>
      <c r="C35" s="19" t="s">
        <v>153</v>
      </c>
      <c r="D35" s="19" t="s">
        <v>385</v>
      </c>
      <c r="E35" s="2" t="s">
        <v>61</v>
      </c>
      <c r="F35" s="19" t="s">
        <v>104</v>
      </c>
      <c r="G35" s="104">
        <v>2500</v>
      </c>
      <c r="H35" s="21">
        <v>43958</v>
      </c>
      <c r="I35" s="120">
        <v>1</v>
      </c>
      <c r="J35" s="23" t="s">
        <v>68</v>
      </c>
    </row>
    <row r="36" spans="2:10" ht="15" x14ac:dyDescent="0.25">
      <c r="B36" s="119">
        <v>36</v>
      </c>
      <c r="C36" s="107" t="s">
        <v>227</v>
      </c>
      <c r="D36" s="107" t="s">
        <v>404</v>
      </c>
      <c r="E36" s="90" t="s">
        <v>172</v>
      </c>
      <c r="F36" s="91" t="s">
        <v>176</v>
      </c>
      <c r="G36" s="106">
        <v>2300</v>
      </c>
      <c r="H36" s="92">
        <v>44105</v>
      </c>
      <c r="I36" s="121">
        <v>1</v>
      </c>
      <c r="J36" s="23" t="s">
        <v>68</v>
      </c>
    </row>
    <row r="37" spans="2:10" ht="15" x14ac:dyDescent="0.25">
      <c r="B37" s="119">
        <v>37</v>
      </c>
      <c r="C37" s="19" t="s">
        <v>136</v>
      </c>
      <c r="D37" s="19" t="s">
        <v>365</v>
      </c>
      <c r="E37" s="2" t="s">
        <v>14</v>
      </c>
      <c r="F37" s="19" t="s">
        <v>250</v>
      </c>
      <c r="G37" s="104">
        <v>1500</v>
      </c>
      <c r="H37" s="21">
        <v>42296</v>
      </c>
      <c r="I37" s="120">
        <v>1</v>
      </c>
      <c r="J37" s="23" t="s">
        <v>68</v>
      </c>
    </row>
    <row r="38" spans="2:10" ht="15" x14ac:dyDescent="0.25">
      <c r="B38" s="119">
        <v>38</v>
      </c>
      <c r="C38" s="107" t="s">
        <v>202</v>
      </c>
      <c r="D38" s="107" t="s">
        <v>417</v>
      </c>
      <c r="E38" s="90" t="s">
        <v>204</v>
      </c>
      <c r="F38" s="91" t="s">
        <v>308</v>
      </c>
      <c r="G38" s="106">
        <v>1000</v>
      </c>
      <c r="H38" s="92">
        <v>44291</v>
      </c>
      <c r="I38" s="120">
        <v>1</v>
      </c>
      <c r="J38" s="23" t="s">
        <v>68</v>
      </c>
    </row>
    <row r="39" spans="2:10" ht="15" x14ac:dyDescent="0.25">
      <c r="B39" s="119">
        <v>40</v>
      </c>
      <c r="C39" s="19" t="s">
        <v>123</v>
      </c>
      <c r="D39" s="19" t="s">
        <v>349</v>
      </c>
      <c r="E39" s="2" t="s">
        <v>36</v>
      </c>
      <c r="F39" s="19" t="s">
        <v>80</v>
      </c>
      <c r="G39" s="104">
        <v>850</v>
      </c>
      <c r="H39" s="21">
        <v>40163</v>
      </c>
      <c r="I39" s="120">
        <v>1</v>
      </c>
      <c r="J39" s="23" t="s">
        <v>68</v>
      </c>
    </row>
    <row r="40" spans="2:10" ht="15" x14ac:dyDescent="0.25">
      <c r="B40" s="119">
        <v>42</v>
      </c>
      <c r="C40" s="107" t="s">
        <v>221</v>
      </c>
      <c r="D40" s="107" t="s">
        <v>422</v>
      </c>
      <c r="E40" s="90" t="s">
        <v>215</v>
      </c>
      <c r="F40" s="91" t="s">
        <v>185</v>
      </c>
      <c r="G40" s="106">
        <v>1500</v>
      </c>
      <c r="H40" s="92">
        <v>44348</v>
      </c>
      <c r="I40" s="120">
        <v>1</v>
      </c>
      <c r="J40" s="23" t="s">
        <v>68</v>
      </c>
    </row>
    <row r="41" spans="2:10" ht="15" x14ac:dyDescent="0.25">
      <c r="B41" s="119">
        <v>44</v>
      </c>
      <c r="C41" s="19" t="s">
        <v>129</v>
      </c>
      <c r="D41" s="19" t="s">
        <v>358</v>
      </c>
      <c r="E41" s="1" t="s">
        <v>11</v>
      </c>
      <c r="F41" s="19" t="s">
        <v>80</v>
      </c>
      <c r="G41" s="104">
        <v>800</v>
      </c>
      <c r="H41" s="21">
        <v>41655</v>
      </c>
      <c r="I41" s="120">
        <v>1</v>
      </c>
      <c r="J41" s="23" t="s">
        <v>68</v>
      </c>
    </row>
    <row r="42" spans="2:10" ht="15" x14ac:dyDescent="0.25">
      <c r="B42" s="119">
        <v>45</v>
      </c>
      <c r="C42" s="19" t="s">
        <v>283</v>
      </c>
      <c r="D42" s="19" t="s">
        <v>410</v>
      </c>
      <c r="E42" s="1" t="s">
        <v>288</v>
      </c>
      <c r="F42" s="19" t="s">
        <v>282</v>
      </c>
      <c r="G42" s="104">
        <v>1200</v>
      </c>
      <c r="H42" s="21">
        <v>44214</v>
      </c>
      <c r="I42" s="120">
        <v>1</v>
      </c>
      <c r="J42" s="23" t="s">
        <v>68</v>
      </c>
    </row>
    <row r="43" spans="2:10" ht="15" x14ac:dyDescent="0.25">
      <c r="B43" s="119">
        <v>46</v>
      </c>
      <c r="C43" s="19" t="s">
        <v>466</v>
      </c>
      <c r="D43" s="19" t="s">
        <v>467</v>
      </c>
      <c r="E43" s="2" t="s">
        <v>621</v>
      </c>
      <c r="F43" s="19" t="s">
        <v>634</v>
      </c>
      <c r="G43" s="104">
        <v>1000</v>
      </c>
      <c r="H43" s="21">
        <v>44929</v>
      </c>
      <c r="I43" s="120">
        <v>1</v>
      </c>
      <c r="J43" s="23" t="s">
        <v>210</v>
      </c>
    </row>
    <row r="44" spans="2:10" ht="15" x14ac:dyDescent="0.25">
      <c r="B44" s="119">
        <v>47</v>
      </c>
      <c r="C44" s="19" t="s">
        <v>132</v>
      </c>
      <c r="D44" s="19" t="s">
        <v>361</v>
      </c>
      <c r="E44" s="90" t="s">
        <v>12</v>
      </c>
      <c r="F44" s="91" t="s">
        <v>208</v>
      </c>
      <c r="G44" s="104">
        <v>1600</v>
      </c>
      <c r="H44" s="92">
        <v>41886</v>
      </c>
      <c r="I44" s="120">
        <v>1</v>
      </c>
      <c r="J44" s="23" t="s">
        <v>68</v>
      </c>
    </row>
    <row r="45" spans="2:10" ht="15" x14ac:dyDescent="0.25">
      <c r="B45" s="119">
        <v>48</v>
      </c>
      <c r="C45" s="19" t="s">
        <v>287</v>
      </c>
      <c r="D45" s="19" t="s">
        <v>449</v>
      </c>
      <c r="E45" s="2" t="s">
        <v>292</v>
      </c>
      <c r="F45" s="19" t="s">
        <v>293</v>
      </c>
      <c r="G45" s="104">
        <v>800</v>
      </c>
      <c r="H45" s="21">
        <v>44802</v>
      </c>
      <c r="I45" s="120">
        <v>1</v>
      </c>
      <c r="J45" s="23" t="s">
        <v>68</v>
      </c>
    </row>
    <row r="46" spans="2:10" ht="15" x14ac:dyDescent="0.25">
      <c r="B46" s="119">
        <v>49</v>
      </c>
      <c r="C46" s="19" t="s">
        <v>148</v>
      </c>
      <c r="D46" s="19" t="s">
        <v>379</v>
      </c>
      <c r="E46" s="1" t="s">
        <v>56</v>
      </c>
      <c r="F46" s="19" t="s">
        <v>95</v>
      </c>
      <c r="G46" s="104">
        <v>1000</v>
      </c>
      <c r="H46" s="21">
        <v>43955</v>
      </c>
      <c r="I46" s="120">
        <v>1</v>
      </c>
      <c r="J46" s="23" t="s">
        <v>68</v>
      </c>
    </row>
    <row r="47" spans="2:10" ht="15" x14ac:dyDescent="0.25">
      <c r="B47" s="119">
        <v>50</v>
      </c>
      <c r="C47" s="19" t="s">
        <v>470</v>
      </c>
      <c r="D47" s="19" t="s">
        <v>471</v>
      </c>
      <c r="E47" s="2" t="s">
        <v>623</v>
      </c>
      <c r="F47" s="19" t="s">
        <v>259</v>
      </c>
      <c r="G47" s="104">
        <v>1100</v>
      </c>
      <c r="H47" s="21">
        <v>44929</v>
      </c>
      <c r="I47" s="120">
        <v>1</v>
      </c>
      <c r="J47" s="23" t="s">
        <v>210</v>
      </c>
    </row>
    <row r="48" spans="2:10" ht="15" x14ac:dyDescent="0.25">
      <c r="B48" s="119">
        <v>51</v>
      </c>
      <c r="C48" s="19" t="s">
        <v>139</v>
      </c>
      <c r="D48" s="19" t="s">
        <v>368</v>
      </c>
      <c r="E48" s="2" t="s">
        <v>27</v>
      </c>
      <c r="F48" s="19" t="s">
        <v>80</v>
      </c>
      <c r="G48" s="104">
        <v>850</v>
      </c>
      <c r="H48" s="4">
        <v>42513</v>
      </c>
      <c r="I48" s="120">
        <v>1</v>
      </c>
      <c r="J48" s="23" t="s">
        <v>68</v>
      </c>
    </row>
    <row r="49" spans="2:10" ht="15" x14ac:dyDescent="0.25">
      <c r="B49" s="119">
        <v>52</v>
      </c>
      <c r="C49" s="19" t="s">
        <v>51</v>
      </c>
      <c r="D49" s="19" t="s">
        <v>351</v>
      </c>
      <c r="E49" s="2" t="s">
        <v>34</v>
      </c>
      <c r="F49" s="19" t="s">
        <v>760</v>
      </c>
      <c r="G49" s="104">
        <v>800</v>
      </c>
      <c r="H49" s="21">
        <v>40333</v>
      </c>
      <c r="I49" s="120">
        <v>1</v>
      </c>
      <c r="J49" s="23" t="s">
        <v>68</v>
      </c>
    </row>
    <row r="50" spans="2:10" ht="15" x14ac:dyDescent="0.25">
      <c r="B50" s="119">
        <v>53</v>
      </c>
      <c r="C50" s="19" t="s">
        <v>162</v>
      </c>
      <c r="D50" s="19" t="s">
        <v>394</v>
      </c>
      <c r="E50" s="2" t="s">
        <v>73</v>
      </c>
      <c r="F50" s="19" t="s">
        <v>97</v>
      </c>
      <c r="G50" s="104">
        <v>2300</v>
      </c>
      <c r="H50" s="21">
        <v>43992</v>
      </c>
      <c r="I50" s="120">
        <v>1</v>
      </c>
      <c r="J50" s="23" t="s">
        <v>68</v>
      </c>
    </row>
    <row r="51" spans="2:10" ht="15" x14ac:dyDescent="0.25">
      <c r="B51" s="119">
        <v>54</v>
      </c>
      <c r="C51" s="19" t="s">
        <v>233</v>
      </c>
      <c r="D51" s="19" t="s">
        <v>426</v>
      </c>
      <c r="E51" s="1" t="s">
        <v>224</v>
      </c>
      <c r="F51" s="19" t="s">
        <v>270</v>
      </c>
      <c r="G51" s="104">
        <v>2500</v>
      </c>
      <c r="H51" s="21">
        <v>44378</v>
      </c>
      <c r="I51" s="120">
        <v>1</v>
      </c>
      <c r="J51" s="23" t="s">
        <v>68</v>
      </c>
    </row>
    <row r="52" spans="2:10" ht="15" x14ac:dyDescent="0.25">
      <c r="B52" s="119">
        <v>56</v>
      </c>
      <c r="C52" s="107" t="s">
        <v>138</v>
      </c>
      <c r="D52" s="107" t="s">
        <v>367</v>
      </c>
      <c r="E52" s="90" t="s">
        <v>15</v>
      </c>
      <c r="F52" s="91" t="s">
        <v>262</v>
      </c>
      <c r="G52" s="106">
        <v>2500</v>
      </c>
      <c r="H52" s="92">
        <v>42506</v>
      </c>
      <c r="I52" s="121">
        <v>1</v>
      </c>
      <c r="J52" s="23" t="s">
        <v>330</v>
      </c>
    </row>
    <row r="53" spans="2:10" ht="15" x14ac:dyDescent="0.25">
      <c r="B53" s="119">
        <v>57</v>
      </c>
      <c r="C53" s="19" t="s">
        <v>184</v>
      </c>
      <c r="D53" s="19" t="s">
        <v>408</v>
      </c>
      <c r="E53" s="1" t="s">
        <v>182</v>
      </c>
      <c r="F53" s="19" t="s">
        <v>753</v>
      </c>
      <c r="G53" s="104">
        <v>1500</v>
      </c>
      <c r="H53" s="21">
        <v>44166</v>
      </c>
      <c r="I53" s="120">
        <v>1</v>
      </c>
      <c r="J53" s="23" t="s">
        <v>68</v>
      </c>
    </row>
    <row r="54" spans="2:10" ht="15" x14ac:dyDescent="0.25">
      <c r="B54" s="119">
        <v>58</v>
      </c>
      <c r="C54" s="19" t="s">
        <v>898</v>
      </c>
      <c r="D54" s="19" t="s">
        <v>899</v>
      </c>
      <c r="E54" s="1" t="s">
        <v>900</v>
      </c>
      <c r="F54" s="19" t="s">
        <v>80</v>
      </c>
      <c r="G54" s="104">
        <v>800</v>
      </c>
      <c r="H54" s="21">
        <v>45082</v>
      </c>
      <c r="I54" s="120">
        <v>1</v>
      </c>
      <c r="J54" s="23" t="s">
        <v>210</v>
      </c>
    </row>
    <row r="55" spans="2:10" ht="15" x14ac:dyDescent="0.25">
      <c r="B55" s="119">
        <v>59</v>
      </c>
      <c r="C55" s="19" t="s">
        <v>198</v>
      </c>
      <c r="D55" s="19" t="s">
        <v>415</v>
      </c>
      <c r="E55" s="1" t="s">
        <v>190</v>
      </c>
      <c r="F55" s="19" t="s">
        <v>80</v>
      </c>
      <c r="G55" s="104">
        <v>800</v>
      </c>
      <c r="H55" s="21">
        <v>44252</v>
      </c>
      <c r="I55" s="120">
        <v>1</v>
      </c>
      <c r="J55" s="23" t="s">
        <v>68</v>
      </c>
    </row>
    <row r="56" spans="2:10" ht="15" x14ac:dyDescent="0.25">
      <c r="B56" s="119">
        <v>60</v>
      </c>
      <c r="C56" s="19" t="s">
        <v>130</v>
      </c>
      <c r="D56" s="19" t="s">
        <v>359</v>
      </c>
      <c r="E56" s="2" t="s">
        <v>24</v>
      </c>
      <c r="F56" s="19" t="s">
        <v>86</v>
      </c>
      <c r="G56" s="104">
        <v>700</v>
      </c>
      <c r="H56" s="21">
        <v>41673</v>
      </c>
      <c r="I56" s="120">
        <v>1</v>
      </c>
      <c r="J56" s="23" t="s">
        <v>68</v>
      </c>
    </row>
    <row r="57" spans="2:10" ht="15" x14ac:dyDescent="0.25">
      <c r="B57" s="119">
        <v>62</v>
      </c>
      <c r="C57" s="19" t="s">
        <v>120</v>
      </c>
      <c r="D57" s="19" t="s">
        <v>346</v>
      </c>
      <c r="E57" s="1" t="s">
        <v>4</v>
      </c>
      <c r="F57" s="19" t="s">
        <v>211</v>
      </c>
      <c r="G57" s="104">
        <v>1600</v>
      </c>
      <c r="H57" s="21">
        <v>40010</v>
      </c>
      <c r="I57" s="120">
        <v>1</v>
      </c>
      <c r="J57" s="23" t="s">
        <v>68</v>
      </c>
    </row>
    <row r="58" spans="2:10" ht="15" x14ac:dyDescent="0.25">
      <c r="B58" s="119">
        <v>63</v>
      </c>
      <c r="C58" s="19" t="s">
        <v>239</v>
      </c>
      <c r="D58" s="19" t="s">
        <v>429</v>
      </c>
      <c r="E58" s="1" t="s">
        <v>243</v>
      </c>
      <c r="F58" s="19" t="s">
        <v>75</v>
      </c>
      <c r="G58" s="104">
        <v>2300</v>
      </c>
      <c r="H58" s="21">
        <v>44410</v>
      </c>
      <c r="I58" s="120">
        <v>1</v>
      </c>
      <c r="J58" s="23" t="s">
        <v>68</v>
      </c>
    </row>
    <row r="59" spans="2:10" ht="15" x14ac:dyDescent="0.25">
      <c r="B59" s="119">
        <v>64</v>
      </c>
      <c r="C59" s="107" t="s">
        <v>119</v>
      </c>
      <c r="D59" s="107" t="s">
        <v>345</v>
      </c>
      <c r="E59" s="90" t="s">
        <v>26</v>
      </c>
      <c r="F59" s="91" t="s">
        <v>191</v>
      </c>
      <c r="G59" s="106">
        <v>1300</v>
      </c>
      <c r="H59" s="92">
        <v>39996</v>
      </c>
      <c r="I59" s="120">
        <v>1</v>
      </c>
      <c r="J59" s="23" t="s">
        <v>68</v>
      </c>
    </row>
    <row r="60" spans="2:10" ht="15" x14ac:dyDescent="0.25">
      <c r="B60" s="119">
        <v>65</v>
      </c>
      <c r="C60" s="19" t="s">
        <v>834</v>
      </c>
      <c r="D60" s="19" t="s">
        <v>835</v>
      </c>
      <c r="E60" s="1" t="s">
        <v>836</v>
      </c>
      <c r="F60" s="19" t="s">
        <v>91</v>
      </c>
      <c r="G60" s="104">
        <v>1000</v>
      </c>
      <c r="H60" s="21">
        <v>45019</v>
      </c>
      <c r="I60" s="120">
        <v>1</v>
      </c>
      <c r="J60" s="23" t="s">
        <v>210</v>
      </c>
    </row>
    <row r="61" spans="2:10" ht="15" x14ac:dyDescent="0.25">
      <c r="B61" s="119">
        <v>67</v>
      </c>
      <c r="C61" s="19" t="s">
        <v>254</v>
      </c>
      <c r="D61" s="19" t="s">
        <v>435</v>
      </c>
      <c r="E61" s="2" t="s">
        <v>256</v>
      </c>
      <c r="F61" s="19" t="s">
        <v>219</v>
      </c>
      <c r="G61" s="104">
        <v>5000</v>
      </c>
      <c r="H61" s="21">
        <v>44515</v>
      </c>
      <c r="I61" s="120">
        <v>1</v>
      </c>
      <c r="J61" s="23" t="s">
        <v>68</v>
      </c>
    </row>
    <row r="62" spans="2:10" ht="15" x14ac:dyDescent="0.25">
      <c r="B62" s="119">
        <v>68</v>
      </c>
      <c r="C62" s="19" t="s">
        <v>271</v>
      </c>
      <c r="D62" s="19" t="s">
        <v>441</v>
      </c>
      <c r="E62" s="1" t="s">
        <v>273</v>
      </c>
      <c r="F62" s="19" t="s">
        <v>80</v>
      </c>
      <c r="G62" s="104">
        <v>800</v>
      </c>
      <c r="H62" s="21">
        <v>44711</v>
      </c>
      <c r="I62" s="120">
        <v>1</v>
      </c>
      <c r="J62" s="23" t="s">
        <v>68</v>
      </c>
    </row>
    <row r="63" spans="2:10" ht="15" x14ac:dyDescent="0.25">
      <c r="B63" s="119">
        <v>69</v>
      </c>
      <c r="C63" s="19" t="s">
        <v>112</v>
      </c>
      <c r="D63" s="19" t="s">
        <v>338</v>
      </c>
      <c r="E63" s="90" t="s">
        <v>7</v>
      </c>
      <c r="F63" s="91" t="s">
        <v>76</v>
      </c>
      <c r="G63" s="105">
        <v>800</v>
      </c>
      <c r="H63" s="92">
        <v>39860</v>
      </c>
      <c r="I63" s="120">
        <v>1</v>
      </c>
      <c r="J63" s="23" t="s">
        <v>68</v>
      </c>
    </row>
    <row r="64" spans="2:10" ht="15" x14ac:dyDescent="0.25">
      <c r="B64" s="119">
        <v>70</v>
      </c>
      <c r="C64" s="19" t="s">
        <v>140</v>
      </c>
      <c r="D64" s="19" t="s">
        <v>369</v>
      </c>
      <c r="E64" s="2" t="s">
        <v>28</v>
      </c>
      <c r="F64" s="19" t="s">
        <v>89</v>
      </c>
      <c r="G64" s="104">
        <v>2500</v>
      </c>
      <c r="H64" s="21">
        <v>42552</v>
      </c>
      <c r="I64" s="120">
        <v>1</v>
      </c>
      <c r="J64" s="23" t="s">
        <v>68</v>
      </c>
    </row>
    <row r="65" spans="2:10" ht="15" x14ac:dyDescent="0.25">
      <c r="B65" s="119">
        <v>71</v>
      </c>
      <c r="C65" s="19" t="s">
        <v>837</v>
      </c>
      <c r="D65" s="19" t="s">
        <v>810</v>
      </c>
      <c r="E65" s="1" t="s">
        <v>811</v>
      </c>
      <c r="F65" s="19" t="s">
        <v>86</v>
      </c>
      <c r="G65" s="104">
        <v>700</v>
      </c>
      <c r="H65" s="21">
        <v>44987</v>
      </c>
      <c r="I65" s="120">
        <v>1</v>
      </c>
      <c r="J65" s="23" t="s">
        <v>210</v>
      </c>
    </row>
    <row r="66" spans="2:10" ht="15" x14ac:dyDescent="0.25">
      <c r="B66" s="119">
        <v>72</v>
      </c>
      <c r="C66" s="19" t="s">
        <v>267</v>
      </c>
      <c r="D66" s="19" t="s">
        <v>439</v>
      </c>
      <c r="E66" s="1" t="s">
        <v>268</v>
      </c>
      <c r="F66" s="19" t="s">
        <v>77</v>
      </c>
      <c r="G66" s="104">
        <v>800</v>
      </c>
      <c r="H66" s="21">
        <v>44669</v>
      </c>
      <c r="I66" s="120">
        <v>1</v>
      </c>
      <c r="J66" s="23" t="s">
        <v>68</v>
      </c>
    </row>
    <row r="67" spans="2:10" ht="15" x14ac:dyDescent="0.25">
      <c r="B67" s="119">
        <v>74</v>
      </c>
      <c r="C67" s="19" t="s">
        <v>127</v>
      </c>
      <c r="D67" s="19" t="s">
        <v>357</v>
      </c>
      <c r="E67" s="2" t="s">
        <v>30</v>
      </c>
      <c r="F67" s="19" t="s">
        <v>838</v>
      </c>
      <c r="G67" s="104">
        <v>1000</v>
      </c>
      <c r="H67" s="21">
        <v>41242</v>
      </c>
      <c r="I67" s="120">
        <v>1</v>
      </c>
      <c r="J67" s="23" t="s">
        <v>68</v>
      </c>
    </row>
    <row r="68" spans="2:10" ht="15" x14ac:dyDescent="0.25">
      <c r="B68" s="119">
        <v>75</v>
      </c>
      <c r="C68" s="19" t="s">
        <v>122</v>
      </c>
      <c r="D68" s="19" t="s">
        <v>348</v>
      </c>
      <c r="E68" s="2" t="s">
        <v>31</v>
      </c>
      <c r="F68" s="19" t="s">
        <v>79</v>
      </c>
      <c r="G68" s="104">
        <v>1600</v>
      </c>
      <c r="H68" s="21">
        <v>40140</v>
      </c>
      <c r="I68" s="120">
        <v>1</v>
      </c>
      <c r="J68" s="23" t="s">
        <v>68</v>
      </c>
    </row>
    <row r="69" spans="2:10" ht="15" x14ac:dyDescent="0.25">
      <c r="B69" s="119">
        <v>79</v>
      </c>
      <c r="C69" s="19" t="s">
        <v>145</v>
      </c>
      <c r="D69" s="19" t="s">
        <v>376</v>
      </c>
      <c r="E69" s="1" t="s">
        <v>48</v>
      </c>
      <c r="F69" s="19" t="s">
        <v>733</v>
      </c>
      <c r="G69" s="104">
        <v>1500</v>
      </c>
      <c r="H69" s="21">
        <v>43906</v>
      </c>
      <c r="I69" s="120">
        <v>1</v>
      </c>
      <c r="J69" s="23" t="s">
        <v>68</v>
      </c>
    </row>
    <row r="70" spans="2:10" ht="15" x14ac:dyDescent="0.25">
      <c r="B70" s="119">
        <v>80</v>
      </c>
      <c r="C70" s="19" t="s">
        <v>157</v>
      </c>
      <c r="D70" s="19" t="s">
        <v>389</v>
      </c>
      <c r="E70" s="90" t="s">
        <v>65</v>
      </c>
      <c r="F70" s="91" t="s">
        <v>76</v>
      </c>
      <c r="G70" s="104">
        <v>1200</v>
      </c>
      <c r="H70" s="92">
        <v>43969</v>
      </c>
      <c r="I70" s="120">
        <v>1</v>
      </c>
      <c r="J70" s="23" t="s">
        <v>68</v>
      </c>
    </row>
    <row r="71" spans="2:10" ht="15" x14ac:dyDescent="0.25">
      <c r="B71" s="119">
        <v>81</v>
      </c>
      <c r="C71" s="19" t="s">
        <v>118</v>
      </c>
      <c r="D71" s="19" t="s">
        <v>344</v>
      </c>
      <c r="E71" s="2" t="s">
        <v>33</v>
      </c>
      <c r="F71" s="19" t="s">
        <v>76</v>
      </c>
      <c r="G71" s="104">
        <v>750</v>
      </c>
      <c r="H71" s="21">
        <v>39937</v>
      </c>
      <c r="I71" s="120">
        <v>1</v>
      </c>
      <c r="J71" s="23" t="s">
        <v>68</v>
      </c>
    </row>
    <row r="72" spans="2:10" ht="15" x14ac:dyDescent="0.25">
      <c r="B72" s="119">
        <v>82</v>
      </c>
      <c r="C72" s="19" t="s">
        <v>481</v>
      </c>
      <c r="D72" s="19" t="s">
        <v>482</v>
      </c>
      <c r="E72" s="2" t="s">
        <v>629</v>
      </c>
      <c r="F72" s="19" t="s">
        <v>91</v>
      </c>
      <c r="G72" s="104">
        <v>850</v>
      </c>
      <c r="H72" s="21">
        <v>44949</v>
      </c>
      <c r="I72" s="120">
        <v>1</v>
      </c>
      <c r="J72" s="23" t="s">
        <v>210</v>
      </c>
    </row>
    <row r="73" spans="2:10" ht="15" x14ac:dyDescent="0.25">
      <c r="B73" s="119">
        <v>83</v>
      </c>
      <c r="C73" s="19" t="s">
        <v>477</v>
      </c>
      <c r="D73" s="19" t="s">
        <v>478</v>
      </c>
      <c r="E73" s="2" t="s">
        <v>627</v>
      </c>
      <c r="F73" s="19" t="s">
        <v>96</v>
      </c>
      <c r="G73" s="104">
        <v>2500</v>
      </c>
      <c r="H73" s="21">
        <v>44942</v>
      </c>
      <c r="I73" s="120">
        <v>1</v>
      </c>
      <c r="J73" s="23" t="s">
        <v>210</v>
      </c>
    </row>
    <row r="74" spans="2:10" ht="15" x14ac:dyDescent="0.25">
      <c r="B74" s="119">
        <v>84</v>
      </c>
      <c r="C74" s="19" t="s">
        <v>144</v>
      </c>
      <c r="D74" s="19" t="s">
        <v>375</v>
      </c>
      <c r="E74" s="1" t="s">
        <v>54</v>
      </c>
      <c r="F74" s="19" t="s">
        <v>92</v>
      </c>
      <c r="G74" s="104">
        <v>800</v>
      </c>
      <c r="H74" s="21">
        <v>43437</v>
      </c>
      <c r="I74" s="120">
        <v>1</v>
      </c>
      <c r="J74" s="23" t="s">
        <v>68</v>
      </c>
    </row>
    <row r="75" spans="2:10" ht="15" x14ac:dyDescent="0.25">
      <c r="B75" s="119">
        <v>85</v>
      </c>
      <c r="C75" s="19" t="s">
        <v>226</v>
      </c>
      <c r="D75" s="19" t="s">
        <v>350</v>
      </c>
      <c r="E75" s="90" t="s">
        <v>223</v>
      </c>
      <c r="F75" s="91" t="s">
        <v>82</v>
      </c>
      <c r="G75" s="104">
        <v>1700</v>
      </c>
      <c r="H75" s="92">
        <v>40330</v>
      </c>
      <c r="I75" s="120">
        <v>1</v>
      </c>
      <c r="J75" s="23" t="s">
        <v>68</v>
      </c>
    </row>
    <row r="76" spans="2:10" ht="15" x14ac:dyDescent="0.25">
      <c r="B76" s="119">
        <v>86</v>
      </c>
      <c r="C76" s="19" t="s">
        <v>149</v>
      </c>
      <c r="D76" s="19" t="s">
        <v>380</v>
      </c>
      <c r="E76" s="1" t="s">
        <v>57</v>
      </c>
      <c r="F76" s="19" t="s">
        <v>901</v>
      </c>
      <c r="G76" s="104">
        <v>1650</v>
      </c>
      <c r="H76" s="21">
        <v>43955</v>
      </c>
      <c r="I76" s="120">
        <v>1</v>
      </c>
      <c r="J76" s="23" t="s">
        <v>68</v>
      </c>
    </row>
    <row r="77" spans="2:10" ht="15" x14ac:dyDescent="0.25">
      <c r="B77" s="119">
        <v>87</v>
      </c>
      <c r="C77" s="19" t="s">
        <v>228</v>
      </c>
      <c r="D77" s="19" t="s">
        <v>407</v>
      </c>
      <c r="E77" s="2" t="s">
        <v>181</v>
      </c>
      <c r="F77" s="19" t="s">
        <v>839</v>
      </c>
      <c r="G77" s="104">
        <v>1500</v>
      </c>
      <c r="H77" s="21">
        <v>44158</v>
      </c>
      <c r="I77" s="120">
        <v>1</v>
      </c>
      <c r="J77" s="23" t="s">
        <v>68</v>
      </c>
    </row>
    <row r="78" spans="2:10" ht="15" x14ac:dyDescent="0.25">
      <c r="B78" s="119">
        <v>88</v>
      </c>
      <c r="C78" s="19" t="s">
        <v>323</v>
      </c>
      <c r="D78" s="19" t="s">
        <v>464</v>
      </c>
      <c r="E78" s="2" t="s">
        <v>328</v>
      </c>
      <c r="F78" s="19" t="s">
        <v>80</v>
      </c>
      <c r="G78" s="104">
        <v>800</v>
      </c>
      <c r="H78" s="21">
        <v>44883</v>
      </c>
      <c r="I78" s="120">
        <v>1</v>
      </c>
      <c r="J78" s="23" t="s">
        <v>210</v>
      </c>
    </row>
    <row r="79" spans="2:10" s="11" customFormat="1" ht="15" x14ac:dyDescent="0.25">
      <c r="B79" s="119">
        <v>89</v>
      </c>
      <c r="C79" s="19" t="s">
        <v>231</v>
      </c>
      <c r="D79" s="19" t="s">
        <v>423</v>
      </c>
      <c r="E79" s="1" t="s">
        <v>216</v>
      </c>
      <c r="F79" s="19" t="s">
        <v>78</v>
      </c>
      <c r="G79" s="104">
        <v>800</v>
      </c>
      <c r="H79" s="21">
        <v>44356</v>
      </c>
      <c r="I79" s="120">
        <v>1</v>
      </c>
      <c r="J79" s="23" t="s">
        <v>68</v>
      </c>
    </row>
    <row r="80" spans="2:10" s="11" customFormat="1" ht="15" x14ac:dyDescent="0.25">
      <c r="B80" s="119">
        <v>90</v>
      </c>
      <c r="C80" s="19" t="s">
        <v>230</v>
      </c>
      <c r="D80" s="19" t="s">
        <v>419</v>
      </c>
      <c r="E80" s="2" t="s">
        <v>206</v>
      </c>
      <c r="F80" s="19" t="s">
        <v>77</v>
      </c>
      <c r="G80" s="104">
        <v>800</v>
      </c>
      <c r="H80" s="21">
        <v>44302</v>
      </c>
      <c r="I80" s="120">
        <v>1</v>
      </c>
      <c r="J80" s="23" t="s">
        <v>68</v>
      </c>
    </row>
    <row r="81" spans="2:10" ht="15" x14ac:dyDescent="0.25">
      <c r="B81" s="119">
        <v>91</v>
      </c>
      <c r="C81" s="19" t="s">
        <v>117</v>
      </c>
      <c r="D81" s="19" t="s">
        <v>343</v>
      </c>
      <c r="E81" s="1" t="s">
        <v>8</v>
      </c>
      <c r="F81" s="19" t="s">
        <v>77</v>
      </c>
      <c r="G81" s="104">
        <v>900</v>
      </c>
      <c r="H81" s="21">
        <v>39937</v>
      </c>
      <c r="I81" s="120">
        <v>1</v>
      </c>
      <c r="J81" s="23" t="s">
        <v>68</v>
      </c>
    </row>
    <row r="82" spans="2:10" ht="15" x14ac:dyDescent="0.25">
      <c r="B82" s="119">
        <v>92</v>
      </c>
      <c r="C82" s="19" t="s">
        <v>316</v>
      </c>
      <c r="D82" s="19" t="s">
        <v>457</v>
      </c>
      <c r="E82" s="1" t="s">
        <v>303</v>
      </c>
      <c r="F82" s="19" t="s">
        <v>185</v>
      </c>
      <c r="G82" s="104">
        <v>1500</v>
      </c>
      <c r="H82" s="21">
        <v>44837</v>
      </c>
      <c r="I82" s="120">
        <v>1</v>
      </c>
      <c r="J82" s="23" t="s">
        <v>210</v>
      </c>
    </row>
    <row r="83" spans="2:10" ht="15" x14ac:dyDescent="0.25">
      <c r="B83" s="119">
        <v>93</v>
      </c>
      <c r="C83" s="19" t="s">
        <v>170</v>
      </c>
      <c r="D83" s="19" t="s">
        <v>402</v>
      </c>
      <c r="E83" s="1" t="s">
        <v>106</v>
      </c>
      <c r="F83" s="19" t="s">
        <v>718</v>
      </c>
      <c r="G83" s="104">
        <v>2000</v>
      </c>
      <c r="H83" s="21">
        <v>44075</v>
      </c>
      <c r="I83" s="120">
        <v>1</v>
      </c>
      <c r="J83" s="23" t="s">
        <v>68</v>
      </c>
    </row>
    <row r="84" spans="2:10" ht="15" x14ac:dyDescent="0.25">
      <c r="B84" s="119">
        <v>94</v>
      </c>
      <c r="C84" s="19" t="s">
        <v>163</v>
      </c>
      <c r="D84" s="19" t="s">
        <v>395</v>
      </c>
      <c r="E84" s="1" t="s">
        <v>98</v>
      </c>
      <c r="F84" s="19" t="s">
        <v>84</v>
      </c>
      <c r="G84" s="104">
        <v>2300</v>
      </c>
      <c r="H84" s="21">
        <v>44014</v>
      </c>
      <c r="I84" s="120">
        <v>1</v>
      </c>
      <c r="J84" s="20" t="s">
        <v>68</v>
      </c>
    </row>
    <row r="85" spans="2:10" ht="15" x14ac:dyDescent="0.25">
      <c r="B85" s="119">
        <v>95</v>
      </c>
      <c r="C85" s="19" t="s">
        <v>115</v>
      </c>
      <c r="D85" s="19" t="s">
        <v>341</v>
      </c>
      <c r="E85" s="2" t="s">
        <v>1</v>
      </c>
      <c r="F85" s="19" t="s">
        <v>237</v>
      </c>
      <c r="G85" s="104">
        <v>1200</v>
      </c>
      <c r="H85" s="21">
        <v>39874</v>
      </c>
      <c r="I85" s="120">
        <v>1</v>
      </c>
      <c r="J85" s="23" t="s">
        <v>68</v>
      </c>
    </row>
    <row r="86" spans="2:10" ht="15" x14ac:dyDescent="0.25">
      <c r="B86" s="119">
        <v>96</v>
      </c>
      <c r="C86" s="19" t="s">
        <v>151</v>
      </c>
      <c r="D86" s="19" t="s">
        <v>382</v>
      </c>
      <c r="E86" s="1" t="s">
        <v>59</v>
      </c>
      <c r="F86" s="19" t="s">
        <v>213</v>
      </c>
      <c r="G86" s="104">
        <v>2000</v>
      </c>
      <c r="H86" s="21">
        <v>43955</v>
      </c>
      <c r="I86" s="120">
        <v>1</v>
      </c>
      <c r="J86" s="23" t="s">
        <v>68</v>
      </c>
    </row>
    <row r="87" spans="2:10" ht="15" x14ac:dyDescent="0.25">
      <c r="B87" s="119">
        <v>97</v>
      </c>
      <c r="C87" s="19" t="s">
        <v>155</v>
      </c>
      <c r="D87" s="19" t="s">
        <v>387</v>
      </c>
      <c r="E87" s="1" t="s">
        <v>63</v>
      </c>
      <c r="F87" s="19" t="s">
        <v>840</v>
      </c>
      <c r="G87" s="104">
        <v>1500</v>
      </c>
      <c r="H87" s="21">
        <v>43969</v>
      </c>
      <c r="I87" s="120">
        <v>1</v>
      </c>
      <c r="J87" s="23" t="s">
        <v>68</v>
      </c>
    </row>
    <row r="88" spans="2:10" ht="15" x14ac:dyDescent="0.25">
      <c r="B88" s="119">
        <v>99</v>
      </c>
      <c r="C88" s="19" t="s">
        <v>475</v>
      </c>
      <c r="D88" s="19" t="s">
        <v>476</v>
      </c>
      <c r="E88" s="2" t="s">
        <v>626</v>
      </c>
      <c r="F88" s="19" t="s">
        <v>193</v>
      </c>
      <c r="G88" s="104">
        <v>2300</v>
      </c>
      <c r="H88" s="4">
        <v>44936</v>
      </c>
      <c r="I88" s="120">
        <v>1</v>
      </c>
      <c r="J88" s="23" t="s">
        <v>210</v>
      </c>
    </row>
    <row r="89" spans="2:10" ht="15" x14ac:dyDescent="0.25">
      <c r="B89" s="119">
        <v>100</v>
      </c>
      <c r="C89" s="19" t="s">
        <v>214</v>
      </c>
      <c r="D89" s="19" t="s">
        <v>421</v>
      </c>
      <c r="E89" s="2" t="s">
        <v>212</v>
      </c>
      <c r="F89" s="19" t="s">
        <v>235</v>
      </c>
      <c r="G89" s="104">
        <v>1800</v>
      </c>
      <c r="H89" s="21">
        <v>44319</v>
      </c>
      <c r="I89" s="120">
        <v>1</v>
      </c>
      <c r="J89" s="23" t="s">
        <v>68</v>
      </c>
    </row>
    <row r="90" spans="2:10" ht="15" x14ac:dyDescent="0.25">
      <c r="B90" s="119">
        <v>101</v>
      </c>
      <c r="C90" s="19" t="s">
        <v>126</v>
      </c>
      <c r="D90" s="19" t="s">
        <v>355</v>
      </c>
      <c r="E90" s="2" t="s">
        <v>37</v>
      </c>
      <c r="F90" s="19" t="s">
        <v>87</v>
      </c>
      <c r="G90" s="104">
        <v>1600</v>
      </c>
      <c r="H90" s="21">
        <v>40710</v>
      </c>
      <c r="I90" s="120">
        <v>1</v>
      </c>
      <c r="J90" s="23" t="s">
        <v>68</v>
      </c>
    </row>
    <row r="91" spans="2:10" ht="15" x14ac:dyDescent="0.25">
      <c r="B91" s="119">
        <v>103</v>
      </c>
      <c r="C91" s="19" t="s">
        <v>131</v>
      </c>
      <c r="D91" s="19" t="s">
        <v>360</v>
      </c>
      <c r="E91" s="1" t="s">
        <v>38</v>
      </c>
      <c r="F91" s="19" t="s">
        <v>86</v>
      </c>
      <c r="G91" s="104">
        <v>700</v>
      </c>
      <c r="H91" s="21">
        <v>41673</v>
      </c>
      <c r="I91" s="120">
        <v>1</v>
      </c>
      <c r="J91" s="23" t="s">
        <v>68</v>
      </c>
    </row>
    <row r="92" spans="2:10" ht="15" x14ac:dyDescent="0.25">
      <c r="B92" s="119">
        <v>104</v>
      </c>
      <c r="C92" s="107" t="s">
        <v>707</v>
      </c>
      <c r="D92" s="107" t="s">
        <v>841</v>
      </c>
      <c r="E92" s="90" t="s">
        <v>705</v>
      </c>
      <c r="F92" s="91" t="s">
        <v>86</v>
      </c>
      <c r="G92" s="105">
        <v>700</v>
      </c>
      <c r="H92" s="92">
        <v>44980</v>
      </c>
      <c r="I92" s="121">
        <v>1</v>
      </c>
      <c r="J92" s="23" t="s">
        <v>210</v>
      </c>
    </row>
    <row r="93" spans="2:10" ht="15" x14ac:dyDescent="0.25">
      <c r="B93" s="119">
        <v>116</v>
      </c>
      <c r="C93" s="19" t="s">
        <v>51</v>
      </c>
      <c r="D93" s="19" t="s">
        <v>373</v>
      </c>
      <c r="E93" s="2" t="s">
        <v>29</v>
      </c>
      <c r="F93" s="19" t="s">
        <v>92</v>
      </c>
      <c r="G93" s="104">
        <v>750</v>
      </c>
      <c r="H93" s="21">
        <v>42913</v>
      </c>
      <c r="I93" s="120">
        <v>1</v>
      </c>
      <c r="J93" s="23" t="s">
        <v>68</v>
      </c>
    </row>
    <row r="94" spans="2:10" ht="15" x14ac:dyDescent="0.25">
      <c r="B94" s="119">
        <v>117</v>
      </c>
      <c r="C94" s="19" t="s">
        <v>156</v>
      </c>
      <c r="D94" s="19" t="s">
        <v>388</v>
      </c>
      <c r="E94" s="2" t="s">
        <v>64</v>
      </c>
      <c r="F94" s="19" t="s">
        <v>235</v>
      </c>
      <c r="G94" s="104">
        <v>1800</v>
      </c>
      <c r="H94" s="21">
        <v>43969</v>
      </c>
      <c r="I94" s="120">
        <v>1</v>
      </c>
      <c r="J94" s="23" t="s">
        <v>68</v>
      </c>
    </row>
    <row r="95" spans="2:10" ht="15" x14ac:dyDescent="0.25">
      <c r="B95" s="119">
        <v>119</v>
      </c>
      <c r="C95" s="19" t="s">
        <v>842</v>
      </c>
      <c r="D95" s="19" t="s">
        <v>843</v>
      </c>
      <c r="E95" s="2" t="s">
        <v>844</v>
      </c>
      <c r="F95" s="19" t="s">
        <v>80</v>
      </c>
      <c r="G95" s="104">
        <v>800</v>
      </c>
      <c r="H95" s="21">
        <v>45019</v>
      </c>
      <c r="I95" s="120">
        <v>1</v>
      </c>
      <c r="J95" s="23" t="s">
        <v>210</v>
      </c>
    </row>
    <row r="96" spans="2:10" ht="15" x14ac:dyDescent="0.25">
      <c r="B96" s="119">
        <v>121</v>
      </c>
      <c r="C96" s="19" t="s">
        <v>179</v>
      </c>
      <c r="D96" s="19" t="s">
        <v>405</v>
      </c>
      <c r="E96" s="90" t="s">
        <v>173</v>
      </c>
      <c r="F96" s="91" t="s">
        <v>698</v>
      </c>
      <c r="G96" s="104">
        <v>1600</v>
      </c>
      <c r="H96" s="92">
        <v>44105</v>
      </c>
      <c r="I96" s="120">
        <v>1</v>
      </c>
      <c r="J96" s="23" t="s">
        <v>68</v>
      </c>
    </row>
    <row r="97" spans="2:10" ht="15" x14ac:dyDescent="0.25">
      <c r="B97" s="119">
        <v>124</v>
      </c>
      <c r="C97" s="19" t="s">
        <v>240</v>
      </c>
      <c r="D97" s="19" t="s">
        <v>430</v>
      </c>
      <c r="E97" s="1" t="s">
        <v>244</v>
      </c>
      <c r="F97" s="19" t="s">
        <v>258</v>
      </c>
      <c r="G97" s="104">
        <v>3000</v>
      </c>
      <c r="H97" s="21">
        <v>44424</v>
      </c>
      <c r="I97" s="120">
        <v>1</v>
      </c>
      <c r="J97" s="23" t="s">
        <v>68</v>
      </c>
    </row>
    <row r="98" spans="2:10" ht="15" x14ac:dyDescent="0.25">
      <c r="B98" s="119">
        <v>125</v>
      </c>
      <c r="C98" s="19" t="s">
        <v>152</v>
      </c>
      <c r="D98" s="19" t="s">
        <v>383</v>
      </c>
      <c r="E98" s="2" t="s">
        <v>60</v>
      </c>
      <c r="F98" s="19" t="s">
        <v>82</v>
      </c>
      <c r="G98" s="104">
        <v>1200</v>
      </c>
      <c r="H98" s="21">
        <v>43955</v>
      </c>
      <c r="I98" s="120">
        <v>1</v>
      </c>
      <c r="J98" s="23" t="s">
        <v>68</v>
      </c>
    </row>
    <row r="99" spans="2:10" ht="15" x14ac:dyDescent="0.25">
      <c r="B99" s="119">
        <v>127</v>
      </c>
      <c r="C99" s="19" t="s">
        <v>133</v>
      </c>
      <c r="D99" s="19" t="s">
        <v>362</v>
      </c>
      <c r="E99" s="2" t="s">
        <v>50</v>
      </c>
      <c r="F99" s="19" t="s">
        <v>262</v>
      </c>
      <c r="G99" s="104">
        <v>2400</v>
      </c>
      <c r="H99" s="21">
        <v>42171</v>
      </c>
      <c r="I99" s="120">
        <v>1</v>
      </c>
      <c r="J99" s="23" t="s">
        <v>68</v>
      </c>
    </row>
    <row r="100" spans="2:10" ht="15" x14ac:dyDescent="0.25">
      <c r="B100" s="119">
        <v>128</v>
      </c>
      <c r="C100" s="19" t="s">
        <v>220</v>
      </c>
      <c r="D100" s="19" t="s">
        <v>411</v>
      </c>
      <c r="E100" s="2" t="s">
        <v>186</v>
      </c>
      <c r="F100" s="19" t="s">
        <v>175</v>
      </c>
      <c r="G100" s="104">
        <v>2500</v>
      </c>
      <c r="H100" s="21">
        <v>44228</v>
      </c>
      <c r="I100" s="120">
        <v>1</v>
      </c>
      <c r="J100" s="23" t="s">
        <v>68</v>
      </c>
    </row>
    <row r="101" spans="2:10" ht="15" x14ac:dyDescent="0.25">
      <c r="B101" s="119">
        <v>129</v>
      </c>
      <c r="C101" s="19" t="s">
        <v>813</v>
      </c>
      <c r="D101" s="19" t="s">
        <v>814</v>
      </c>
      <c r="E101" s="2" t="s">
        <v>815</v>
      </c>
      <c r="F101" s="19" t="s">
        <v>816</v>
      </c>
      <c r="G101" s="104">
        <v>2500</v>
      </c>
      <c r="H101" s="21">
        <v>44993</v>
      </c>
      <c r="I101" s="120">
        <v>1</v>
      </c>
      <c r="J101" s="23" t="s">
        <v>210</v>
      </c>
    </row>
    <row r="102" spans="2:10" ht="15" x14ac:dyDescent="0.25">
      <c r="B102" s="119">
        <v>130</v>
      </c>
      <c r="C102" s="19" t="s">
        <v>142</v>
      </c>
      <c r="D102" s="19" t="s">
        <v>371</v>
      </c>
      <c r="E102" s="2" t="s">
        <v>39</v>
      </c>
      <c r="F102" s="19" t="s">
        <v>235</v>
      </c>
      <c r="G102" s="104">
        <v>1800</v>
      </c>
      <c r="H102" s="21">
        <v>42767</v>
      </c>
      <c r="I102" s="120">
        <v>1</v>
      </c>
      <c r="J102" s="23" t="s">
        <v>68</v>
      </c>
    </row>
    <row r="103" spans="2:10" ht="15" x14ac:dyDescent="0.25">
      <c r="B103" s="119">
        <v>131</v>
      </c>
      <c r="C103" s="19" t="s">
        <v>161</v>
      </c>
      <c r="D103" s="19" t="s">
        <v>393</v>
      </c>
      <c r="E103" s="2" t="s">
        <v>72</v>
      </c>
      <c r="F103" s="19" t="s">
        <v>690</v>
      </c>
      <c r="G103" s="104">
        <v>2300</v>
      </c>
      <c r="H103" s="21">
        <v>43990</v>
      </c>
      <c r="I103" s="120">
        <v>1</v>
      </c>
      <c r="J103" s="23" t="s">
        <v>68</v>
      </c>
    </row>
    <row r="104" spans="2:10" ht="15" x14ac:dyDescent="0.25">
      <c r="B104" s="119">
        <v>132</v>
      </c>
      <c r="C104" s="19" t="s">
        <v>158</v>
      </c>
      <c r="D104" s="19" t="s">
        <v>390</v>
      </c>
      <c r="E104" s="1" t="s">
        <v>66</v>
      </c>
      <c r="F104" s="19" t="s">
        <v>91</v>
      </c>
      <c r="G104" s="104">
        <v>1750</v>
      </c>
      <c r="H104" s="21">
        <v>43971</v>
      </c>
      <c r="I104" s="120">
        <v>1</v>
      </c>
      <c r="J104" s="23" t="s">
        <v>68</v>
      </c>
    </row>
    <row r="105" spans="2:10" ht="15" x14ac:dyDescent="0.25">
      <c r="B105" s="119">
        <v>134</v>
      </c>
      <c r="C105" s="19" t="s">
        <v>902</v>
      </c>
      <c r="D105" s="19" t="s">
        <v>903</v>
      </c>
      <c r="E105" s="1" t="s">
        <v>904</v>
      </c>
      <c r="F105" s="19" t="s">
        <v>282</v>
      </c>
      <c r="G105" s="104">
        <v>1000</v>
      </c>
      <c r="H105" s="21">
        <v>45089</v>
      </c>
      <c r="I105" s="120">
        <v>1</v>
      </c>
      <c r="J105" s="23" t="s">
        <v>210</v>
      </c>
    </row>
    <row r="106" spans="2:10" ht="15" x14ac:dyDescent="0.25">
      <c r="B106" s="119">
        <v>135</v>
      </c>
      <c r="C106" s="19" t="s">
        <v>246</v>
      </c>
      <c r="D106" s="19" t="s">
        <v>432</v>
      </c>
      <c r="E106" s="90" t="s">
        <v>248</v>
      </c>
      <c r="F106" s="91" t="s">
        <v>177</v>
      </c>
      <c r="G106" s="104">
        <v>3000</v>
      </c>
      <c r="H106" s="92">
        <v>44440</v>
      </c>
      <c r="I106" s="120">
        <v>1</v>
      </c>
      <c r="J106" s="23" t="s">
        <v>68</v>
      </c>
    </row>
    <row r="107" spans="2:10" ht="15" x14ac:dyDescent="0.25">
      <c r="B107" s="119">
        <v>136</v>
      </c>
      <c r="C107" s="19" t="s">
        <v>879</v>
      </c>
      <c r="D107" s="19" t="s">
        <v>905</v>
      </c>
      <c r="E107" s="2" t="s">
        <v>906</v>
      </c>
      <c r="F107" s="19" t="s">
        <v>177</v>
      </c>
      <c r="G107" s="104">
        <v>3000</v>
      </c>
      <c r="H107" s="21">
        <v>45048</v>
      </c>
      <c r="I107" s="120">
        <v>1</v>
      </c>
      <c r="J107" s="23" t="s">
        <v>210</v>
      </c>
    </row>
    <row r="108" spans="2:10" ht="15" x14ac:dyDescent="0.25">
      <c r="B108" s="119">
        <v>138</v>
      </c>
      <c r="C108" s="19" t="s">
        <v>687</v>
      </c>
      <c r="D108" s="19" t="s">
        <v>848</v>
      </c>
      <c r="E108" s="2" t="s">
        <v>685</v>
      </c>
      <c r="F108" s="19" t="s">
        <v>849</v>
      </c>
      <c r="G108" s="104">
        <v>1800</v>
      </c>
      <c r="H108" s="21">
        <v>44972</v>
      </c>
      <c r="I108" s="120">
        <v>1</v>
      </c>
      <c r="J108" s="23" t="s">
        <v>210</v>
      </c>
    </row>
    <row r="109" spans="2:10" ht="15" x14ac:dyDescent="0.25">
      <c r="B109" s="119">
        <v>139</v>
      </c>
      <c r="C109" s="19" t="s">
        <v>247</v>
      </c>
      <c r="D109" s="19" t="s">
        <v>433</v>
      </c>
      <c r="E109" s="2" t="s">
        <v>249</v>
      </c>
      <c r="F109" s="19" t="s">
        <v>75</v>
      </c>
      <c r="G109" s="104">
        <v>2300</v>
      </c>
      <c r="H109" s="21">
        <v>44455</v>
      </c>
      <c r="I109" s="120">
        <v>1</v>
      </c>
      <c r="J109" s="23" t="s">
        <v>68</v>
      </c>
    </row>
    <row r="110" spans="2:10" ht="15" x14ac:dyDescent="0.25">
      <c r="B110" s="119">
        <v>140</v>
      </c>
      <c r="C110" s="19" t="s">
        <v>164</v>
      </c>
      <c r="D110" s="19" t="s">
        <v>396</v>
      </c>
      <c r="E110" s="1" t="s">
        <v>99</v>
      </c>
      <c r="F110" s="19" t="s">
        <v>88</v>
      </c>
      <c r="G110" s="104">
        <v>2500</v>
      </c>
      <c r="H110" s="21">
        <v>44019</v>
      </c>
      <c r="I110" s="120">
        <v>1</v>
      </c>
      <c r="J110" s="23" t="s">
        <v>68</v>
      </c>
    </row>
    <row r="111" spans="2:10" ht="15" x14ac:dyDescent="0.25">
      <c r="B111" s="119">
        <v>141</v>
      </c>
      <c r="C111" s="19" t="s">
        <v>319</v>
      </c>
      <c r="D111" s="19" t="s">
        <v>460</v>
      </c>
      <c r="E111" s="90" t="s">
        <v>306</v>
      </c>
      <c r="F111" s="91" t="s">
        <v>76</v>
      </c>
      <c r="G111" s="104">
        <v>750</v>
      </c>
      <c r="H111" s="92">
        <v>44845</v>
      </c>
      <c r="I111" s="120">
        <v>1</v>
      </c>
      <c r="J111" s="23" t="s">
        <v>68</v>
      </c>
    </row>
    <row r="112" spans="2:10" ht="15" x14ac:dyDescent="0.25">
      <c r="B112" s="119">
        <v>145</v>
      </c>
      <c r="C112" s="19" t="s">
        <v>121</v>
      </c>
      <c r="D112" s="19" t="s">
        <v>347</v>
      </c>
      <c r="E112" s="1" t="s">
        <v>3</v>
      </c>
      <c r="F112" s="19" t="s">
        <v>262</v>
      </c>
      <c r="G112" s="104">
        <v>2000</v>
      </c>
      <c r="H112" s="21">
        <v>40107</v>
      </c>
      <c r="I112" s="120">
        <v>1</v>
      </c>
      <c r="J112" s="23" t="s">
        <v>330</v>
      </c>
    </row>
    <row r="113" spans="2:10" ht="15" x14ac:dyDescent="0.25">
      <c r="B113" s="119">
        <v>146</v>
      </c>
      <c r="C113" s="19" t="s">
        <v>260</v>
      </c>
      <c r="D113" s="19" t="s">
        <v>437</v>
      </c>
      <c r="E113" s="2" t="s">
        <v>261</v>
      </c>
      <c r="F113" s="19" t="s">
        <v>194</v>
      </c>
      <c r="G113" s="104">
        <v>2000</v>
      </c>
      <c r="H113" s="21">
        <v>44558</v>
      </c>
      <c r="I113" s="120">
        <v>1</v>
      </c>
      <c r="J113" s="23" t="s">
        <v>210</v>
      </c>
    </row>
    <row r="114" spans="2:10" ht="15" x14ac:dyDescent="0.25">
      <c r="B114" s="119">
        <v>148</v>
      </c>
      <c r="C114" s="19" t="s">
        <v>845</v>
      </c>
      <c r="D114" s="19" t="s">
        <v>846</v>
      </c>
      <c r="E114" s="90" t="s">
        <v>847</v>
      </c>
      <c r="F114" s="91" t="s">
        <v>83</v>
      </c>
      <c r="G114" s="104">
        <v>1000</v>
      </c>
      <c r="H114" s="92">
        <v>45040</v>
      </c>
      <c r="I114" s="120">
        <v>1</v>
      </c>
      <c r="J114" s="23" t="s">
        <v>210</v>
      </c>
    </row>
    <row r="115" spans="2:10" ht="15" x14ac:dyDescent="0.25">
      <c r="B115" s="119">
        <v>149</v>
      </c>
      <c r="C115" s="19" t="s">
        <v>52</v>
      </c>
      <c r="D115" s="19" t="s">
        <v>416</v>
      </c>
      <c r="E115" s="2" t="s">
        <v>200</v>
      </c>
      <c r="F115" s="19" t="s">
        <v>670</v>
      </c>
      <c r="G115" s="104">
        <v>1000</v>
      </c>
      <c r="H115" s="21">
        <v>44256</v>
      </c>
      <c r="I115" s="120">
        <v>1</v>
      </c>
      <c r="J115" s="23" t="s">
        <v>68</v>
      </c>
    </row>
    <row r="116" spans="2:10" ht="15" x14ac:dyDescent="0.25">
      <c r="B116" s="119">
        <v>150</v>
      </c>
      <c r="C116" s="19" t="s">
        <v>276</v>
      </c>
      <c r="D116" s="19" t="s">
        <v>442</v>
      </c>
      <c r="E116" s="2" t="s">
        <v>277</v>
      </c>
      <c r="F116" s="19" t="s">
        <v>668</v>
      </c>
      <c r="G116" s="104">
        <v>1000</v>
      </c>
      <c r="H116" s="21">
        <v>44728</v>
      </c>
      <c r="I116" s="120">
        <v>1</v>
      </c>
      <c r="J116" s="23" t="s">
        <v>68</v>
      </c>
    </row>
    <row r="117" spans="2:10" ht="15" x14ac:dyDescent="0.25">
      <c r="B117" s="119">
        <v>151</v>
      </c>
      <c r="C117" s="19" t="s">
        <v>294</v>
      </c>
      <c r="D117" s="19" t="s">
        <v>448</v>
      </c>
      <c r="E117" s="2" t="s">
        <v>295</v>
      </c>
      <c r="F117" s="19" t="s">
        <v>666</v>
      </c>
      <c r="G117" s="104">
        <v>1500</v>
      </c>
      <c r="H117" s="21">
        <v>44805</v>
      </c>
      <c r="I117" s="120">
        <v>1</v>
      </c>
      <c r="J117" s="23" t="s">
        <v>210</v>
      </c>
    </row>
    <row r="118" spans="2:10" ht="15" x14ac:dyDescent="0.25">
      <c r="B118" s="119">
        <v>152</v>
      </c>
      <c r="C118" s="19" t="s">
        <v>286</v>
      </c>
      <c r="D118" s="19" t="s">
        <v>447</v>
      </c>
      <c r="E118" s="1" t="s">
        <v>291</v>
      </c>
      <c r="F118" s="19" t="s">
        <v>856</v>
      </c>
      <c r="G118" s="104">
        <v>1500</v>
      </c>
      <c r="H118" s="21">
        <v>44795</v>
      </c>
      <c r="I118" s="120">
        <v>1</v>
      </c>
      <c r="J118" s="23" t="s">
        <v>68</v>
      </c>
    </row>
    <row r="119" spans="2:10" ht="15" x14ac:dyDescent="0.25">
      <c r="B119" s="119">
        <v>153</v>
      </c>
      <c r="C119" s="19" t="s">
        <v>150</v>
      </c>
      <c r="D119" s="19" t="s">
        <v>381</v>
      </c>
      <c r="E119" s="90" t="s">
        <v>58</v>
      </c>
      <c r="F119" s="91" t="s">
        <v>236</v>
      </c>
      <c r="G119" s="104">
        <v>3000</v>
      </c>
      <c r="H119" s="92">
        <v>43955</v>
      </c>
      <c r="I119" s="120">
        <v>1</v>
      </c>
      <c r="J119" s="23" t="s">
        <v>68</v>
      </c>
    </row>
    <row r="120" spans="2:10" ht="15" x14ac:dyDescent="0.25">
      <c r="B120" s="119">
        <v>154</v>
      </c>
      <c r="C120" s="19" t="s">
        <v>284</v>
      </c>
      <c r="D120" s="19" t="s">
        <v>445</v>
      </c>
      <c r="E120" s="1" t="s">
        <v>289</v>
      </c>
      <c r="F120" s="19" t="s">
        <v>662</v>
      </c>
      <c r="G120" s="104">
        <v>800</v>
      </c>
      <c r="H120" s="21">
        <v>44777</v>
      </c>
      <c r="I120" s="120">
        <v>1</v>
      </c>
      <c r="J120" s="23" t="s">
        <v>68</v>
      </c>
    </row>
    <row r="121" spans="2:10" ht="15" x14ac:dyDescent="0.25">
      <c r="B121" s="119">
        <v>155</v>
      </c>
      <c r="C121" s="19" t="s">
        <v>165</v>
      </c>
      <c r="D121" s="19" t="s">
        <v>397</v>
      </c>
      <c r="E121" s="1" t="s">
        <v>100</v>
      </c>
      <c r="F121" s="19" t="s">
        <v>269</v>
      </c>
      <c r="G121" s="104">
        <v>1100</v>
      </c>
      <c r="H121" s="21">
        <v>44025</v>
      </c>
      <c r="I121" s="120">
        <v>1</v>
      </c>
      <c r="J121" s="23" t="s">
        <v>68</v>
      </c>
    </row>
    <row r="122" spans="2:10" ht="15" x14ac:dyDescent="0.25">
      <c r="B122" s="119">
        <v>156</v>
      </c>
      <c r="C122" s="19" t="s">
        <v>232</v>
      </c>
      <c r="D122" s="19" t="s">
        <v>424</v>
      </c>
      <c r="E122" s="2" t="s">
        <v>217</v>
      </c>
      <c r="F122" s="19" t="s">
        <v>81</v>
      </c>
      <c r="G122" s="104">
        <v>1000</v>
      </c>
      <c r="H122" s="21">
        <v>44356</v>
      </c>
      <c r="I122" s="120">
        <v>1</v>
      </c>
      <c r="J122" s="23" t="s">
        <v>68</v>
      </c>
    </row>
    <row r="123" spans="2:10" ht="15" x14ac:dyDescent="0.25">
      <c r="B123" s="119">
        <v>157</v>
      </c>
      <c r="C123" s="19" t="s">
        <v>137</v>
      </c>
      <c r="D123" s="19" t="s">
        <v>366</v>
      </c>
      <c r="E123" s="1" t="s">
        <v>16</v>
      </c>
      <c r="F123" s="19" t="s">
        <v>262</v>
      </c>
      <c r="G123" s="104">
        <v>2700</v>
      </c>
      <c r="H123" s="21">
        <v>42506</v>
      </c>
      <c r="I123" s="120">
        <v>1</v>
      </c>
      <c r="J123" s="23" t="s">
        <v>68</v>
      </c>
    </row>
    <row r="124" spans="2:10" ht="15" x14ac:dyDescent="0.25">
      <c r="B124" s="119">
        <v>158</v>
      </c>
      <c r="C124" s="19" t="s">
        <v>167</v>
      </c>
      <c r="D124" s="19" t="s">
        <v>399</v>
      </c>
      <c r="E124" s="90" t="s">
        <v>102</v>
      </c>
      <c r="F124" s="91" t="s">
        <v>262</v>
      </c>
      <c r="G124" s="105">
        <v>2700</v>
      </c>
      <c r="H124" s="92">
        <v>44060</v>
      </c>
      <c r="I124" s="120">
        <v>1</v>
      </c>
      <c r="J124" s="23" t="s">
        <v>210</v>
      </c>
    </row>
    <row r="125" spans="2:10" ht="15" x14ac:dyDescent="0.25">
      <c r="B125" s="119">
        <v>161</v>
      </c>
      <c r="C125" s="19" t="s">
        <v>702</v>
      </c>
      <c r="D125" s="19" t="s">
        <v>851</v>
      </c>
      <c r="E125" s="2" t="s">
        <v>700</v>
      </c>
      <c r="F125" s="19" t="s">
        <v>78</v>
      </c>
      <c r="G125" s="104">
        <v>750</v>
      </c>
      <c r="H125" s="4">
        <v>44980</v>
      </c>
      <c r="I125" s="120">
        <v>1</v>
      </c>
      <c r="J125" s="23" t="s">
        <v>210</v>
      </c>
    </row>
    <row r="126" spans="2:10" ht="15" x14ac:dyDescent="0.25">
      <c r="B126" s="89">
        <v>162</v>
      </c>
      <c r="C126" s="107" t="s">
        <v>907</v>
      </c>
      <c r="D126" s="107" t="s">
        <v>908</v>
      </c>
      <c r="E126" s="90" t="s">
        <v>909</v>
      </c>
      <c r="F126" s="91" t="s">
        <v>177</v>
      </c>
      <c r="G126" s="105">
        <v>3200</v>
      </c>
      <c r="H126" s="92">
        <v>45092</v>
      </c>
      <c r="I126" s="121">
        <v>1</v>
      </c>
      <c r="J126" s="23" t="s">
        <v>210</v>
      </c>
    </row>
    <row r="127" spans="2:10" ht="15" x14ac:dyDescent="0.25">
      <c r="B127" s="119">
        <v>163</v>
      </c>
      <c r="C127" s="107" t="s">
        <v>885</v>
      </c>
      <c r="D127" s="107" t="s">
        <v>910</v>
      </c>
      <c r="E127" s="90" t="s">
        <v>887</v>
      </c>
      <c r="F127" s="91" t="s">
        <v>888</v>
      </c>
      <c r="G127" s="106">
        <v>1050</v>
      </c>
      <c r="H127" s="92">
        <v>45064</v>
      </c>
      <c r="I127" s="121">
        <v>1</v>
      </c>
      <c r="J127" s="23" t="s">
        <v>210</v>
      </c>
    </row>
    <row r="128" spans="2:10" ht="15" x14ac:dyDescent="0.25">
      <c r="B128" s="119">
        <v>164</v>
      </c>
      <c r="C128" s="19" t="s">
        <v>315</v>
      </c>
      <c r="D128" s="19" t="s">
        <v>456</v>
      </c>
      <c r="E128" s="1" t="s">
        <v>302</v>
      </c>
      <c r="F128" s="19" t="s">
        <v>76</v>
      </c>
      <c r="G128" s="104">
        <v>750</v>
      </c>
      <c r="H128" s="21">
        <v>44837</v>
      </c>
      <c r="I128" s="120">
        <v>1</v>
      </c>
      <c r="J128" s="23" t="s">
        <v>68</v>
      </c>
    </row>
    <row r="129" spans="2:10" ht="15" x14ac:dyDescent="0.25">
      <c r="B129" s="119">
        <v>165</v>
      </c>
      <c r="C129" s="19" t="s">
        <v>285</v>
      </c>
      <c r="D129" s="19" t="s">
        <v>446</v>
      </c>
      <c r="E129" s="1" t="s">
        <v>290</v>
      </c>
      <c r="F129" s="19" t="s">
        <v>308</v>
      </c>
      <c r="G129" s="104">
        <v>900</v>
      </c>
      <c r="H129" s="21">
        <v>44789</v>
      </c>
      <c r="I129" s="120">
        <v>1</v>
      </c>
      <c r="J129" s="23" t="s">
        <v>68</v>
      </c>
    </row>
    <row r="130" spans="2:10" ht="15" x14ac:dyDescent="0.25">
      <c r="B130" s="119">
        <v>166</v>
      </c>
      <c r="C130" s="19" t="s">
        <v>452</v>
      </c>
      <c r="D130" s="19" t="s">
        <v>453</v>
      </c>
      <c r="E130" s="2" t="s">
        <v>297</v>
      </c>
      <c r="F130" s="19" t="s">
        <v>86</v>
      </c>
      <c r="G130" s="104">
        <v>700</v>
      </c>
      <c r="H130" s="21">
        <v>44832</v>
      </c>
      <c r="I130" s="120">
        <v>1</v>
      </c>
      <c r="J130" s="23" t="s">
        <v>68</v>
      </c>
    </row>
    <row r="131" spans="2:10" ht="15" x14ac:dyDescent="0.25">
      <c r="B131" s="119">
        <v>167</v>
      </c>
      <c r="C131" s="19" t="s">
        <v>652</v>
      </c>
      <c r="D131" s="19" t="s">
        <v>852</v>
      </c>
      <c r="E131" s="1" t="s">
        <v>650</v>
      </c>
      <c r="F131" s="19" t="s">
        <v>77</v>
      </c>
      <c r="G131" s="104">
        <v>800</v>
      </c>
      <c r="H131" s="21">
        <v>44965</v>
      </c>
      <c r="I131" s="120">
        <v>1</v>
      </c>
      <c r="J131" s="23" t="s">
        <v>210</v>
      </c>
    </row>
    <row r="132" spans="2:10" ht="15" x14ac:dyDescent="0.25">
      <c r="B132" s="119">
        <v>169</v>
      </c>
      <c r="C132" s="19" t="s">
        <v>853</v>
      </c>
      <c r="D132" s="19" t="s">
        <v>854</v>
      </c>
      <c r="E132" s="90" t="s">
        <v>855</v>
      </c>
      <c r="F132" s="91" t="s">
        <v>662</v>
      </c>
      <c r="G132" s="105">
        <v>800</v>
      </c>
      <c r="H132" s="92">
        <v>45042</v>
      </c>
      <c r="I132" s="120">
        <v>1</v>
      </c>
      <c r="J132" s="23" t="s">
        <v>210</v>
      </c>
    </row>
    <row r="133" spans="2:10" ht="15" x14ac:dyDescent="0.25">
      <c r="B133" s="119">
        <v>170</v>
      </c>
      <c r="C133" s="19" t="s">
        <v>266</v>
      </c>
      <c r="D133" s="19" t="s">
        <v>438</v>
      </c>
      <c r="E133" s="1" t="s">
        <v>264</v>
      </c>
      <c r="F133" s="19" t="s">
        <v>78</v>
      </c>
      <c r="G133" s="104">
        <v>800</v>
      </c>
      <c r="H133" s="21">
        <v>44641</v>
      </c>
      <c r="I133" s="120">
        <v>1</v>
      </c>
      <c r="J133" s="23" t="s">
        <v>68</v>
      </c>
    </row>
    <row r="134" spans="2:10" ht="15" x14ac:dyDescent="0.25">
      <c r="B134" s="119">
        <v>171</v>
      </c>
      <c r="C134" s="19" t="s">
        <v>203</v>
      </c>
      <c r="D134" s="19" t="s">
        <v>420</v>
      </c>
      <c r="E134" s="1" t="s">
        <v>207</v>
      </c>
      <c r="F134" s="19" t="s">
        <v>92</v>
      </c>
      <c r="G134" s="104">
        <v>750</v>
      </c>
      <c r="H134" s="21">
        <v>44312</v>
      </c>
      <c r="I134" s="120">
        <v>1</v>
      </c>
      <c r="J134" s="23" t="s">
        <v>68</v>
      </c>
    </row>
    <row r="135" spans="2:10" ht="15" x14ac:dyDescent="0.25">
      <c r="B135" s="119">
        <v>173</v>
      </c>
      <c r="C135" s="19" t="s">
        <v>299</v>
      </c>
      <c r="D135" s="19" t="s">
        <v>455</v>
      </c>
      <c r="E135" s="1" t="s">
        <v>301</v>
      </c>
      <c r="F135" s="19" t="s">
        <v>262</v>
      </c>
      <c r="G135" s="104">
        <v>2000</v>
      </c>
      <c r="H135" s="21">
        <v>44837</v>
      </c>
      <c r="I135" s="120">
        <v>1</v>
      </c>
      <c r="J135" s="23" t="s">
        <v>68</v>
      </c>
    </row>
    <row r="136" spans="2:10" ht="15" x14ac:dyDescent="0.25">
      <c r="B136" s="119">
        <v>174</v>
      </c>
      <c r="C136" s="19" t="s">
        <v>168</v>
      </c>
      <c r="D136" s="19" t="s">
        <v>400</v>
      </c>
      <c r="E136" s="2" t="s">
        <v>103</v>
      </c>
      <c r="F136" s="19" t="s">
        <v>308</v>
      </c>
      <c r="G136" s="104">
        <v>1200</v>
      </c>
      <c r="H136" s="21">
        <v>44067</v>
      </c>
      <c r="I136" s="120">
        <v>1</v>
      </c>
      <c r="J136" s="23" t="s">
        <v>68</v>
      </c>
    </row>
    <row r="137" spans="2:10" ht="15" x14ac:dyDescent="0.25">
      <c r="B137" s="119">
        <v>175</v>
      </c>
      <c r="C137" s="19" t="s">
        <v>128</v>
      </c>
      <c r="D137" s="19" t="s">
        <v>356</v>
      </c>
      <c r="E137" s="2" t="s">
        <v>35</v>
      </c>
      <c r="F137" s="19" t="s">
        <v>185</v>
      </c>
      <c r="G137" s="104">
        <v>1000</v>
      </c>
      <c r="H137" s="21">
        <v>41061</v>
      </c>
      <c r="I137" s="120">
        <v>1</v>
      </c>
      <c r="J137" s="23" t="s">
        <v>68</v>
      </c>
    </row>
    <row r="138" spans="2:10" ht="15" x14ac:dyDescent="0.25">
      <c r="B138" s="119">
        <v>176</v>
      </c>
      <c r="C138" s="19" t="s">
        <v>890</v>
      </c>
      <c r="D138" s="19" t="s">
        <v>911</v>
      </c>
      <c r="E138" s="1" t="s">
        <v>892</v>
      </c>
      <c r="F138" s="19" t="s">
        <v>293</v>
      </c>
      <c r="G138" s="104">
        <v>800</v>
      </c>
      <c r="H138" s="21">
        <v>45068</v>
      </c>
      <c r="I138" s="120">
        <v>1</v>
      </c>
      <c r="J138" s="23" t="s">
        <v>210</v>
      </c>
    </row>
    <row r="139" spans="2:10" ht="15" x14ac:dyDescent="0.25">
      <c r="B139" s="119">
        <v>178</v>
      </c>
      <c r="C139" s="19" t="s">
        <v>857</v>
      </c>
      <c r="D139" s="19" t="s">
        <v>858</v>
      </c>
      <c r="E139" s="2" t="s">
        <v>859</v>
      </c>
      <c r="F139" s="19" t="s">
        <v>185</v>
      </c>
      <c r="G139" s="104">
        <v>1500</v>
      </c>
      <c r="H139" s="21">
        <v>45019</v>
      </c>
      <c r="I139" s="120">
        <v>1</v>
      </c>
      <c r="J139" s="23" t="s">
        <v>210</v>
      </c>
    </row>
    <row r="140" spans="2:10" ht="15" x14ac:dyDescent="0.25">
      <c r="B140" s="119">
        <v>179</v>
      </c>
      <c r="C140" s="19" t="s">
        <v>275</v>
      </c>
      <c r="D140" s="19" t="s">
        <v>440</v>
      </c>
      <c r="E140" s="1" t="s">
        <v>272</v>
      </c>
      <c r="F140" s="19" t="s">
        <v>274</v>
      </c>
      <c r="G140" s="104">
        <v>1100</v>
      </c>
      <c r="H140" s="21">
        <v>44697</v>
      </c>
      <c r="I140" s="120">
        <v>1</v>
      </c>
      <c r="J140" s="23" t="s">
        <v>68</v>
      </c>
    </row>
    <row r="141" spans="2:10" ht="15" x14ac:dyDescent="0.25">
      <c r="B141" s="119">
        <v>183</v>
      </c>
      <c r="C141" s="19" t="s">
        <v>255</v>
      </c>
      <c r="D141" s="19" t="s">
        <v>436</v>
      </c>
      <c r="E141" s="90" t="s">
        <v>257</v>
      </c>
      <c r="F141" s="91" t="s">
        <v>259</v>
      </c>
      <c r="G141" s="104">
        <v>1300</v>
      </c>
      <c r="H141" s="92">
        <v>44515</v>
      </c>
      <c r="I141" s="120">
        <v>1</v>
      </c>
      <c r="J141" s="23" t="s">
        <v>68</v>
      </c>
    </row>
    <row r="142" spans="2:10" ht="15" x14ac:dyDescent="0.25">
      <c r="B142" s="119">
        <v>184</v>
      </c>
      <c r="C142" s="19" t="s">
        <v>468</v>
      </c>
      <c r="D142" s="19" t="s">
        <v>469</v>
      </c>
      <c r="E142" s="1" t="s">
        <v>622</v>
      </c>
      <c r="F142" s="19" t="s">
        <v>860</v>
      </c>
      <c r="G142" s="104">
        <v>3000</v>
      </c>
      <c r="H142" s="21">
        <v>44929</v>
      </c>
      <c r="I142" s="120">
        <v>1</v>
      </c>
      <c r="J142" s="23" t="s">
        <v>210</v>
      </c>
    </row>
    <row r="143" spans="2:10" ht="15" x14ac:dyDescent="0.25">
      <c r="B143" s="119">
        <v>185</v>
      </c>
      <c r="C143" s="19" t="s">
        <v>238</v>
      </c>
      <c r="D143" s="19" t="s">
        <v>428</v>
      </c>
      <c r="E143" s="1" t="s">
        <v>242</v>
      </c>
      <c r="F143" s="19" t="s">
        <v>312</v>
      </c>
      <c r="G143" s="104">
        <v>2800</v>
      </c>
      <c r="H143" s="21">
        <v>44410</v>
      </c>
      <c r="I143" s="120">
        <v>1</v>
      </c>
      <c r="J143" s="23" t="s">
        <v>68</v>
      </c>
    </row>
    <row r="144" spans="2:10" ht="15" x14ac:dyDescent="0.25">
      <c r="B144" s="119">
        <v>600</v>
      </c>
      <c r="C144" s="19" t="s">
        <v>472</v>
      </c>
      <c r="D144" s="19" t="s">
        <v>473</v>
      </c>
      <c r="E144" s="90" t="s">
        <v>624</v>
      </c>
      <c r="F144" s="91" t="s">
        <v>91</v>
      </c>
      <c r="G144" s="104">
        <v>700</v>
      </c>
      <c r="H144" s="92">
        <v>44929</v>
      </c>
      <c r="I144" s="120">
        <v>1</v>
      </c>
      <c r="J144" s="23" t="s">
        <v>864</v>
      </c>
    </row>
    <row r="145" spans="2:10" ht="15" x14ac:dyDescent="0.25">
      <c r="B145" s="119">
        <v>601</v>
      </c>
      <c r="C145" s="19" t="s">
        <v>861</v>
      </c>
      <c r="D145" s="19" t="s">
        <v>862</v>
      </c>
      <c r="E145" s="90" t="s">
        <v>863</v>
      </c>
      <c r="F145" s="91" t="s">
        <v>82</v>
      </c>
      <c r="G145" s="104">
        <v>1000</v>
      </c>
      <c r="H145" s="92">
        <v>45019</v>
      </c>
      <c r="I145" s="120">
        <v>1</v>
      </c>
      <c r="J145" s="23" t="s">
        <v>864</v>
      </c>
    </row>
    <row r="146" spans="2:10" ht="15" x14ac:dyDescent="0.25">
      <c r="B146" s="119">
        <v>602</v>
      </c>
      <c r="C146" s="19" t="s">
        <v>806</v>
      </c>
      <c r="D146" s="19" t="s">
        <v>807</v>
      </c>
      <c r="E146" s="90" t="s">
        <v>808</v>
      </c>
      <c r="F146" s="91" t="s">
        <v>75</v>
      </c>
      <c r="G146" s="104">
        <v>2300</v>
      </c>
      <c r="H146" s="92">
        <v>44986</v>
      </c>
      <c r="I146" s="120">
        <v>1</v>
      </c>
      <c r="J146" s="23" t="s">
        <v>864</v>
      </c>
    </row>
    <row r="147" spans="2:10" ht="15" x14ac:dyDescent="0.25">
      <c r="B147" s="119">
        <v>604</v>
      </c>
      <c r="C147" s="19" t="s">
        <v>912</v>
      </c>
      <c r="D147" s="19" t="s">
        <v>913</v>
      </c>
      <c r="E147" s="2" t="s">
        <v>914</v>
      </c>
      <c r="F147" s="19" t="s">
        <v>311</v>
      </c>
      <c r="G147" s="104">
        <v>1500</v>
      </c>
      <c r="H147" s="21">
        <v>45089</v>
      </c>
      <c r="I147" s="120">
        <v>1</v>
      </c>
      <c r="J147" s="23" t="s">
        <v>864</v>
      </c>
    </row>
    <row r="148" spans="2:10" ht="15" x14ac:dyDescent="0.25">
      <c r="B148" s="89">
        <v>607</v>
      </c>
      <c r="C148" s="107" t="s">
        <v>915</v>
      </c>
      <c r="D148" s="107" t="s">
        <v>916</v>
      </c>
      <c r="E148" s="90" t="s">
        <v>917</v>
      </c>
      <c r="F148" s="91" t="s">
        <v>918</v>
      </c>
      <c r="G148" s="105">
        <v>1000</v>
      </c>
      <c r="H148" s="92">
        <v>45104</v>
      </c>
      <c r="I148" s="120">
        <v>1</v>
      </c>
      <c r="J148" s="23" t="s">
        <v>864</v>
      </c>
    </row>
    <row r="149" spans="2:10" x14ac:dyDescent="0.25">
      <c r="B149" s="74" t="s">
        <v>251</v>
      </c>
      <c r="C149" s="75">
        <f>SUBTOTAL(103,Tabla17[NOMBRE])</f>
        <v>141</v>
      </c>
      <c r="D149" s="75"/>
      <c r="E149" s="74"/>
      <c r="F149" s="67"/>
      <c r="G149" s="76">
        <f>SUBTOTAL(109,Tabla17[SUELDO MENSUAL])</f>
        <v>229000</v>
      </c>
      <c r="H149" s="75"/>
      <c r="I149" s="75"/>
      <c r="J149" s="77"/>
    </row>
  </sheetData>
  <mergeCells count="4">
    <mergeCell ref="B1:J1"/>
    <mergeCell ref="B2:J2"/>
    <mergeCell ref="B4:J4"/>
    <mergeCell ref="B5:J5"/>
  </mergeCells>
  <conditionalFormatting sqref="B35">
    <cfRule type="duplicateValues" dxfId="207" priority="1"/>
  </conditionalFormatting>
  <conditionalFormatting sqref="B150:B1048576 B1:B7">
    <cfRule type="duplicateValues" dxfId="206" priority="2"/>
  </conditionalFormatting>
  <conditionalFormatting sqref="B96:B97">
    <cfRule type="duplicateValues" dxfId="205" priority="3"/>
  </conditionalFormatting>
  <conditionalFormatting sqref="B8:B148">
    <cfRule type="duplicateValues" dxfId="204" priority="4"/>
    <cfRule type="duplicateValues" dxfId="203" priority="5"/>
  </conditionalFormatting>
  <conditionalFormatting sqref="E8:E148">
    <cfRule type="duplicateValues" dxfId="202" priority="6"/>
  </conditionalFormatting>
  <printOptions horizontalCentered="1"/>
  <pageMargins left="0" right="0" top="0.48" bottom="0.54" header="0.3" footer="0.3"/>
  <pageSetup paperSize="5" scale="7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51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3" width="25.85546875" style="1" customWidth="1"/>
    <col min="4" max="4" width="31" style="1" bestFit="1" customWidth="1"/>
    <col min="5" max="5" width="15.140625" style="6" customWidth="1"/>
    <col min="6" max="6" width="76.5703125" style="49" customWidth="1"/>
    <col min="7" max="7" width="17" style="1" customWidth="1"/>
    <col min="8" max="8" width="16.42578125" style="50" customWidth="1"/>
    <col min="9" max="9" width="15.140625" style="50" customWidth="1"/>
    <col min="10" max="10" width="16.42578125" style="1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118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919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119">
        <v>1</v>
      </c>
      <c r="C8" s="19" t="s">
        <v>146</v>
      </c>
      <c r="D8" s="19" t="s">
        <v>377</v>
      </c>
      <c r="E8" s="1" t="s">
        <v>49</v>
      </c>
      <c r="F8" s="19" t="s">
        <v>93</v>
      </c>
      <c r="G8" s="104">
        <v>6000</v>
      </c>
      <c r="H8" s="21">
        <v>43943</v>
      </c>
      <c r="I8" s="120">
        <v>1</v>
      </c>
      <c r="J8" s="23" t="s">
        <v>68</v>
      </c>
    </row>
    <row r="9" spans="2:10" ht="15" x14ac:dyDescent="0.25">
      <c r="B9" s="119">
        <v>2</v>
      </c>
      <c r="C9" s="19" t="s">
        <v>147</v>
      </c>
      <c r="D9" s="19" t="s">
        <v>378</v>
      </c>
      <c r="E9" s="2" t="s">
        <v>55</v>
      </c>
      <c r="F9" s="19" t="s">
        <v>94</v>
      </c>
      <c r="G9" s="104">
        <v>3500</v>
      </c>
      <c r="H9" s="21">
        <v>43955</v>
      </c>
      <c r="I9" s="120">
        <v>1</v>
      </c>
      <c r="J9" s="23" t="s">
        <v>68</v>
      </c>
    </row>
    <row r="10" spans="2:10" ht="15" x14ac:dyDescent="0.25">
      <c r="B10" s="109">
        <v>3</v>
      </c>
      <c r="C10" s="19" t="s">
        <v>920</v>
      </c>
      <c r="D10" s="110" t="s">
        <v>921</v>
      </c>
      <c r="E10" s="111" t="s">
        <v>922</v>
      </c>
      <c r="F10" s="112" t="s">
        <v>185</v>
      </c>
      <c r="G10" s="105">
        <v>1500</v>
      </c>
      <c r="H10" s="113">
        <v>45132</v>
      </c>
      <c r="I10" s="120">
        <v>1</v>
      </c>
      <c r="J10" s="115" t="s">
        <v>210</v>
      </c>
    </row>
    <row r="11" spans="2:10" ht="15" x14ac:dyDescent="0.25">
      <c r="B11" s="119">
        <v>4</v>
      </c>
      <c r="C11" s="19" t="s">
        <v>278</v>
      </c>
      <c r="D11" s="19" t="s">
        <v>443</v>
      </c>
      <c r="E11" s="2" t="s">
        <v>280</v>
      </c>
      <c r="F11" s="19" t="s">
        <v>177</v>
      </c>
      <c r="G11" s="104">
        <v>3000</v>
      </c>
      <c r="H11" s="21">
        <v>44760</v>
      </c>
      <c r="I11" s="120">
        <v>1</v>
      </c>
      <c r="J11" s="23" t="s">
        <v>210</v>
      </c>
    </row>
    <row r="12" spans="2:10" ht="15" x14ac:dyDescent="0.25">
      <c r="B12" s="119">
        <v>5</v>
      </c>
      <c r="C12" s="19" t="s">
        <v>159</v>
      </c>
      <c r="D12" s="19" t="s">
        <v>391</v>
      </c>
      <c r="E12" s="1" t="s">
        <v>67</v>
      </c>
      <c r="F12" s="19" t="s">
        <v>262</v>
      </c>
      <c r="G12" s="104">
        <v>2300</v>
      </c>
      <c r="H12" s="21">
        <v>43976</v>
      </c>
      <c r="I12" s="120">
        <v>1</v>
      </c>
      <c r="J12" s="23" t="s">
        <v>68</v>
      </c>
    </row>
    <row r="13" spans="2:10" ht="15" x14ac:dyDescent="0.25">
      <c r="B13" s="119">
        <v>6</v>
      </c>
      <c r="C13" s="19" t="s">
        <v>252</v>
      </c>
      <c r="D13" s="19" t="s">
        <v>434</v>
      </c>
      <c r="E13" s="1" t="s">
        <v>253</v>
      </c>
      <c r="F13" s="19" t="s">
        <v>175</v>
      </c>
      <c r="G13" s="104">
        <v>2300</v>
      </c>
      <c r="H13" s="21">
        <v>44470</v>
      </c>
      <c r="I13" s="120">
        <v>1</v>
      </c>
      <c r="J13" s="23" t="s">
        <v>210</v>
      </c>
    </row>
    <row r="14" spans="2:10" ht="15" x14ac:dyDescent="0.25">
      <c r="B14" s="119">
        <v>7</v>
      </c>
      <c r="C14" s="19" t="s">
        <v>817</v>
      </c>
      <c r="D14" s="19" t="s">
        <v>818</v>
      </c>
      <c r="E14" s="1" t="s">
        <v>819</v>
      </c>
      <c r="F14" s="19" t="s">
        <v>199</v>
      </c>
      <c r="G14" s="104">
        <v>1600</v>
      </c>
      <c r="H14" s="21">
        <v>45012</v>
      </c>
      <c r="I14" s="120">
        <v>1</v>
      </c>
      <c r="J14" s="23" t="s">
        <v>210</v>
      </c>
    </row>
    <row r="15" spans="2:10" ht="15" x14ac:dyDescent="0.25">
      <c r="B15" s="119">
        <v>8</v>
      </c>
      <c r="C15" s="19" t="s">
        <v>923</v>
      </c>
      <c r="D15" s="107" t="s">
        <v>353</v>
      </c>
      <c r="E15" s="90" t="s">
        <v>18</v>
      </c>
      <c r="F15" s="91" t="s">
        <v>85</v>
      </c>
      <c r="G15" s="106">
        <v>2300</v>
      </c>
      <c r="H15" s="92">
        <v>40513</v>
      </c>
      <c r="I15" s="121">
        <v>1</v>
      </c>
      <c r="J15" s="23" t="s">
        <v>68</v>
      </c>
    </row>
    <row r="16" spans="2:10" ht="15" x14ac:dyDescent="0.25">
      <c r="B16" s="109">
        <v>9</v>
      </c>
      <c r="C16" s="19" t="s">
        <v>924</v>
      </c>
      <c r="D16" s="110" t="s">
        <v>925</v>
      </c>
      <c r="E16" s="111" t="s">
        <v>926</v>
      </c>
      <c r="F16" s="112" t="s">
        <v>927</v>
      </c>
      <c r="G16" s="105">
        <v>1200</v>
      </c>
      <c r="H16" s="113">
        <v>45131</v>
      </c>
      <c r="I16" s="120">
        <v>1</v>
      </c>
      <c r="J16" s="115" t="s">
        <v>210</v>
      </c>
    </row>
    <row r="17" spans="2:10" ht="15" x14ac:dyDescent="0.25">
      <c r="B17" s="119">
        <v>11</v>
      </c>
      <c r="C17" s="19" t="s">
        <v>824</v>
      </c>
      <c r="D17" s="19" t="s">
        <v>928</v>
      </c>
      <c r="E17" s="1" t="s">
        <v>826</v>
      </c>
      <c r="F17" s="19" t="s">
        <v>81</v>
      </c>
      <c r="G17" s="104">
        <v>750</v>
      </c>
      <c r="H17" s="21">
        <v>45034</v>
      </c>
      <c r="I17" s="120">
        <v>1</v>
      </c>
      <c r="J17" s="23" t="s">
        <v>210</v>
      </c>
    </row>
    <row r="18" spans="2:10" ht="15" x14ac:dyDescent="0.25">
      <c r="B18" s="119">
        <v>12</v>
      </c>
      <c r="C18" s="19" t="s">
        <v>929</v>
      </c>
      <c r="D18" s="19" t="s">
        <v>340</v>
      </c>
      <c r="E18" s="1" t="s">
        <v>2</v>
      </c>
      <c r="F18" s="19" t="s">
        <v>108</v>
      </c>
      <c r="G18" s="104">
        <v>1000</v>
      </c>
      <c r="H18" s="21">
        <v>39874</v>
      </c>
      <c r="I18" s="120">
        <v>1</v>
      </c>
      <c r="J18" s="23" t="s">
        <v>68</v>
      </c>
    </row>
    <row r="19" spans="2:10" ht="15" x14ac:dyDescent="0.25">
      <c r="B19" s="119">
        <v>15</v>
      </c>
      <c r="C19" s="19" t="s">
        <v>930</v>
      </c>
      <c r="D19" s="19" t="s">
        <v>339</v>
      </c>
      <c r="E19" s="1" t="s">
        <v>6</v>
      </c>
      <c r="F19" s="19" t="s">
        <v>77</v>
      </c>
      <c r="G19" s="104">
        <v>900</v>
      </c>
      <c r="H19" s="21">
        <v>39874</v>
      </c>
      <c r="I19" s="120">
        <v>1</v>
      </c>
      <c r="J19" s="23" t="s">
        <v>68</v>
      </c>
    </row>
    <row r="20" spans="2:10" ht="15" x14ac:dyDescent="0.25">
      <c r="B20" s="119">
        <v>16</v>
      </c>
      <c r="C20" s="19" t="s">
        <v>931</v>
      </c>
      <c r="D20" s="19" t="s">
        <v>342</v>
      </c>
      <c r="E20" s="2" t="s">
        <v>19</v>
      </c>
      <c r="F20" s="19" t="s">
        <v>80</v>
      </c>
      <c r="G20" s="104">
        <v>850</v>
      </c>
      <c r="H20" s="21">
        <v>39888</v>
      </c>
      <c r="I20" s="120">
        <v>1</v>
      </c>
      <c r="J20" s="23" t="s">
        <v>68</v>
      </c>
    </row>
    <row r="21" spans="2:10" ht="15" x14ac:dyDescent="0.25">
      <c r="B21" s="119">
        <v>17</v>
      </c>
      <c r="C21" s="19" t="s">
        <v>160</v>
      </c>
      <c r="D21" s="19" t="s">
        <v>474</v>
      </c>
      <c r="E21" s="1" t="s">
        <v>625</v>
      </c>
      <c r="F21" s="19" t="s">
        <v>635</v>
      </c>
      <c r="G21" s="104">
        <v>1600</v>
      </c>
      <c r="H21" s="21">
        <v>44931</v>
      </c>
      <c r="I21" s="120">
        <v>1</v>
      </c>
      <c r="J21" s="23" t="s">
        <v>68</v>
      </c>
    </row>
    <row r="22" spans="2:10" ht="15" x14ac:dyDescent="0.25">
      <c r="B22" s="119">
        <v>18</v>
      </c>
      <c r="C22" s="19" t="s">
        <v>869</v>
      </c>
      <c r="D22" s="19" t="s">
        <v>897</v>
      </c>
      <c r="E22" s="1" t="s">
        <v>871</v>
      </c>
      <c r="F22" s="19" t="s">
        <v>666</v>
      </c>
      <c r="G22" s="104">
        <v>2300</v>
      </c>
      <c r="H22" s="21">
        <v>44053</v>
      </c>
      <c r="I22" s="120">
        <v>1</v>
      </c>
      <c r="J22" s="23" t="s">
        <v>68</v>
      </c>
    </row>
    <row r="23" spans="2:10" ht="15" x14ac:dyDescent="0.25">
      <c r="B23" s="119">
        <v>19</v>
      </c>
      <c r="C23" s="19" t="s">
        <v>324</v>
      </c>
      <c r="D23" s="19" t="s">
        <v>465</v>
      </c>
      <c r="E23" s="2" t="s">
        <v>329</v>
      </c>
      <c r="F23" s="19" t="s">
        <v>262</v>
      </c>
      <c r="G23" s="104">
        <v>2400</v>
      </c>
      <c r="H23" s="21">
        <v>44894</v>
      </c>
      <c r="I23" s="120">
        <v>1</v>
      </c>
      <c r="J23" s="23" t="s">
        <v>210</v>
      </c>
    </row>
    <row r="24" spans="2:10" ht="15" x14ac:dyDescent="0.25">
      <c r="B24" s="119">
        <v>20</v>
      </c>
      <c r="C24" s="19" t="s">
        <v>828</v>
      </c>
      <c r="D24" s="19" t="s">
        <v>829</v>
      </c>
      <c r="E24" s="2" t="s">
        <v>830</v>
      </c>
      <c r="F24" s="19" t="s">
        <v>178</v>
      </c>
      <c r="G24" s="104">
        <v>2300</v>
      </c>
      <c r="H24" s="21">
        <v>45019</v>
      </c>
      <c r="I24" s="120">
        <v>1</v>
      </c>
      <c r="J24" s="23" t="s">
        <v>210</v>
      </c>
    </row>
    <row r="25" spans="2:10" ht="15" x14ac:dyDescent="0.25">
      <c r="B25" s="119">
        <v>21</v>
      </c>
      <c r="C25" s="19" t="s">
        <v>932</v>
      </c>
      <c r="D25" s="19" t="s">
        <v>933</v>
      </c>
      <c r="E25" s="2" t="s">
        <v>183</v>
      </c>
      <c r="F25" s="19" t="s">
        <v>77</v>
      </c>
      <c r="G25" s="104">
        <v>800</v>
      </c>
      <c r="H25" s="21">
        <v>44194</v>
      </c>
      <c r="I25" s="120">
        <v>1</v>
      </c>
      <c r="J25" s="23" t="s">
        <v>68</v>
      </c>
    </row>
    <row r="26" spans="2:10" ht="15" x14ac:dyDescent="0.25">
      <c r="B26" s="119">
        <v>22</v>
      </c>
      <c r="C26" s="19" t="s">
        <v>160</v>
      </c>
      <c r="D26" s="107" t="s">
        <v>392</v>
      </c>
      <c r="E26" s="90" t="s">
        <v>71</v>
      </c>
      <c r="F26" s="91" t="s">
        <v>785</v>
      </c>
      <c r="G26" s="106">
        <v>2300</v>
      </c>
      <c r="H26" s="92">
        <v>43984</v>
      </c>
      <c r="I26" s="120">
        <v>1</v>
      </c>
      <c r="J26" s="23" t="s">
        <v>68</v>
      </c>
    </row>
    <row r="27" spans="2:10" ht="15" x14ac:dyDescent="0.25">
      <c r="B27" s="119">
        <v>23</v>
      </c>
      <c r="C27" s="19" t="s">
        <v>934</v>
      </c>
      <c r="D27" s="19" t="s">
        <v>363</v>
      </c>
      <c r="E27" s="2" t="s">
        <v>13</v>
      </c>
      <c r="F27" s="19" t="s">
        <v>235</v>
      </c>
      <c r="G27" s="104">
        <v>1800</v>
      </c>
      <c r="H27" s="21">
        <v>42221</v>
      </c>
      <c r="I27" s="120">
        <v>1</v>
      </c>
      <c r="J27" s="23" t="s">
        <v>68</v>
      </c>
    </row>
    <row r="28" spans="2:10" ht="15" x14ac:dyDescent="0.25">
      <c r="B28" s="119">
        <v>24</v>
      </c>
      <c r="C28" s="19" t="s">
        <v>318</v>
      </c>
      <c r="D28" s="19" t="s">
        <v>459</v>
      </c>
      <c r="E28" s="1" t="s">
        <v>305</v>
      </c>
      <c r="F28" s="19" t="s">
        <v>91</v>
      </c>
      <c r="G28" s="104">
        <v>800</v>
      </c>
      <c r="H28" s="21">
        <v>44844</v>
      </c>
      <c r="I28" s="120">
        <v>1</v>
      </c>
      <c r="J28" s="23" t="s">
        <v>68</v>
      </c>
    </row>
    <row r="29" spans="2:10" ht="15" x14ac:dyDescent="0.25">
      <c r="B29" s="119">
        <v>27</v>
      </c>
      <c r="C29" s="19" t="s">
        <v>935</v>
      </c>
      <c r="D29" s="19" t="s">
        <v>336</v>
      </c>
      <c r="E29" s="2" t="s">
        <v>21</v>
      </c>
      <c r="F29" s="19" t="s">
        <v>75</v>
      </c>
      <c r="G29" s="104">
        <v>2400</v>
      </c>
      <c r="H29" s="21">
        <v>39860</v>
      </c>
      <c r="I29" s="120">
        <v>1</v>
      </c>
      <c r="J29" s="23" t="s">
        <v>68</v>
      </c>
    </row>
    <row r="30" spans="2:10" ht="15" x14ac:dyDescent="0.25">
      <c r="B30" s="119">
        <v>28</v>
      </c>
      <c r="C30" s="19" t="s">
        <v>317</v>
      </c>
      <c r="D30" s="19" t="s">
        <v>458</v>
      </c>
      <c r="E30" s="2" t="s">
        <v>304</v>
      </c>
      <c r="F30" s="19" t="s">
        <v>262</v>
      </c>
      <c r="G30" s="104">
        <v>2300</v>
      </c>
      <c r="H30" s="21">
        <v>44837</v>
      </c>
      <c r="I30" s="120">
        <v>1</v>
      </c>
      <c r="J30" s="23" t="s">
        <v>210</v>
      </c>
    </row>
    <row r="31" spans="2:10" ht="15" x14ac:dyDescent="0.25">
      <c r="B31" s="119">
        <v>29</v>
      </c>
      <c r="C31" s="19" t="s">
        <v>141</v>
      </c>
      <c r="D31" s="107" t="s">
        <v>370</v>
      </c>
      <c r="E31" s="90" t="s">
        <v>17</v>
      </c>
      <c r="F31" s="91" t="s">
        <v>90</v>
      </c>
      <c r="G31" s="106">
        <v>3500</v>
      </c>
      <c r="H31" s="92">
        <v>42646</v>
      </c>
      <c r="I31" s="120">
        <v>1</v>
      </c>
      <c r="J31" s="23" t="s">
        <v>68</v>
      </c>
    </row>
    <row r="32" spans="2:10" ht="15" x14ac:dyDescent="0.25">
      <c r="B32" s="119">
        <v>30</v>
      </c>
      <c r="C32" s="19" t="s">
        <v>111</v>
      </c>
      <c r="D32" s="107" t="s">
        <v>936</v>
      </c>
      <c r="E32" s="90" t="s">
        <v>22</v>
      </c>
      <c r="F32" s="91" t="s">
        <v>832</v>
      </c>
      <c r="G32" s="105">
        <v>2400</v>
      </c>
      <c r="H32" s="92">
        <v>39860</v>
      </c>
      <c r="I32" s="121">
        <v>1</v>
      </c>
      <c r="J32" s="23" t="s">
        <v>68</v>
      </c>
    </row>
    <row r="33" spans="2:10" ht="15" x14ac:dyDescent="0.25">
      <c r="B33" s="119">
        <v>31</v>
      </c>
      <c r="C33" s="19" t="s">
        <v>937</v>
      </c>
      <c r="D33" s="19" t="s">
        <v>451</v>
      </c>
      <c r="E33" s="1" t="s">
        <v>296</v>
      </c>
      <c r="F33" s="19" t="s">
        <v>308</v>
      </c>
      <c r="G33" s="104">
        <v>900</v>
      </c>
      <c r="H33" s="21">
        <v>44805</v>
      </c>
      <c r="I33" s="120">
        <v>1</v>
      </c>
      <c r="J33" s="23" t="s">
        <v>68</v>
      </c>
    </row>
    <row r="34" spans="2:10" ht="15" x14ac:dyDescent="0.25">
      <c r="B34" s="119">
        <v>33</v>
      </c>
      <c r="C34" s="19" t="s">
        <v>143</v>
      </c>
      <c r="D34" s="19" t="s">
        <v>372</v>
      </c>
      <c r="E34" s="1" t="s">
        <v>25</v>
      </c>
      <c r="F34" s="19" t="s">
        <v>75</v>
      </c>
      <c r="G34" s="104">
        <v>2400</v>
      </c>
      <c r="H34" s="21">
        <v>42871</v>
      </c>
      <c r="I34" s="120">
        <v>1</v>
      </c>
      <c r="J34" s="23" t="s">
        <v>68</v>
      </c>
    </row>
    <row r="35" spans="2:10" ht="15" x14ac:dyDescent="0.25">
      <c r="B35" s="119">
        <v>34</v>
      </c>
      <c r="C35" s="19" t="s">
        <v>938</v>
      </c>
      <c r="D35" s="19" t="s">
        <v>335</v>
      </c>
      <c r="E35" s="90" t="s">
        <v>23</v>
      </c>
      <c r="F35" s="91" t="s">
        <v>74</v>
      </c>
      <c r="G35" s="105">
        <v>2300</v>
      </c>
      <c r="H35" s="92">
        <v>39846</v>
      </c>
      <c r="I35" s="120">
        <v>1</v>
      </c>
      <c r="J35" s="23" t="s">
        <v>68</v>
      </c>
    </row>
    <row r="36" spans="2:10" ht="15" x14ac:dyDescent="0.25">
      <c r="B36" s="119">
        <v>35</v>
      </c>
      <c r="C36" s="19" t="s">
        <v>153</v>
      </c>
      <c r="D36" s="19" t="s">
        <v>385</v>
      </c>
      <c r="E36" s="1" t="s">
        <v>61</v>
      </c>
      <c r="F36" s="19" t="s">
        <v>104</v>
      </c>
      <c r="G36" s="104">
        <v>2500</v>
      </c>
      <c r="H36" s="21">
        <v>43958</v>
      </c>
      <c r="I36" s="120">
        <v>1</v>
      </c>
      <c r="J36" s="23" t="s">
        <v>68</v>
      </c>
    </row>
    <row r="37" spans="2:10" ht="15" x14ac:dyDescent="0.25">
      <c r="B37" s="119">
        <v>36</v>
      </c>
      <c r="C37" s="19" t="s">
        <v>227</v>
      </c>
      <c r="D37" s="19" t="s">
        <v>404</v>
      </c>
      <c r="E37" s="1" t="s">
        <v>172</v>
      </c>
      <c r="F37" s="19" t="s">
        <v>176</v>
      </c>
      <c r="G37" s="104">
        <v>2300</v>
      </c>
      <c r="H37" s="21">
        <v>44105</v>
      </c>
      <c r="I37" s="120">
        <v>1</v>
      </c>
      <c r="J37" s="23" t="s">
        <v>68</v>
      </c>
    </row>
    <row r="38" spans="2:10" ht="15" x14ac:dyDescent="0.25">
      <c r="B38" s="119">
        <v>37</v>
      </c>
      <c r="C38" s="19" t="s">
        <v>939</v>
      </c>
      <c r="D38" s="19" t="s">
        <v>365</v>
      </c>
      <c r="E38" s="2" t="s">
        <v>14</v>
      </c>
      <c r="F38" s="19" t="s">
        <v>250</v>
      </c>
      <c r="G38" s="104">
        <v>1500</v>
      </c>
      <c r="H38" s="21">
        <v>42296</v>
      </c>
      <c r="I38" s="120">
        <v>1</v>
      </c>
      <c r="J38" s="23" t="s">
        <v>68</v>
      </c>
    </row>
    <row r="39" spans="2:10" ht="15" x14ac:dyDescent="0.25">
      <c r="B39" s="119">
        <v>38</v>
      </c>
      <c r="C39" s="19" t="s">
        <v>202</v>
      </c>
      <c r="D39" s="19" t="s">
        <v>417</v>
      </c>
      <c r="E39" s="1" t="s">
        <v>204</v>
      </c>
      <c r="F39" s="19" t="s">
        <v>308</v>
      </c>
      <c r="G39" s="104">
        <v>1000</v>
      </c>
      <c r="H39" s="21">
        <v>44291</v>
      </c>
      <c r="I39" s="120">
        <v>1</v>
      </c>
      <c r="J39" s="23" t="s">
        <v>68</v>
      </c>
    </row>
    <row r="40" spans="2:10" ht="15" x14ac:dyDescent="0.25">
      <c r="B40" s="119">
        <v>40</v>
      </c>
      <c r="C40" s="19" t="s">
        <v>940</v>
      </c>
      <c r="D40" s="19" t="s">
        <v>349</v>
      </c>
      <c r="E40" s="1" t="s">
        <v>36</v>
      </c>
      <c r="F40" s="19" t="s">
        <v>80</v>
      </c>
      <c r="G40" s="104">
        <v>850</v>
      </c>
      <c r="H40" s="21">
        <v>40163</v>
      </c>
      <c r="I40" s="120">
        <v>1</v>
      </c>
      <c r="J40" s="23" t="s">
        <v>68</v>
      </c>
    </row>
    <row r="41" spans="2:10" ht="15" x14ac:dyDescent="0.25">
      <c r="B41" s="119">
        <v>42</v>
      </c>
      <c r="C41" s="19" t="s">
        <v>941</v>
      </c>
      <c r="D41" s="19" t="s">
        <v>942</v>
      </c>
      <c r="E41" s="90" t="s">
        <v>943</v>
      </c>
      <c r="F41" s="91" t="s">
        <v>185</v>
      </c>
      <c r="G41" s="104">
        <v>1500</v>
      </c>
      <c r="H41" s="92">
        <v>45114</v>
      </c>
      <c r="I41" s="120">
        <v>1</v>
      </c>
      <c r="J41" s="23" t="s">
        <v>210</v>
      </c>
    </row>
    <row r="42" spans="2:10" ht="15" x14ac:dyDescent="0.25">
      <c r="B42" s="119">
        <v>44</v>
      </c>
      <c r="C42" s="19" t="s">
        <v>944</v>
      </c>
      <c r="D42" s="19" t="s">
        <v>358</v>
      </c>
      <c r="E42" s="90" t="s">
        <v>11</v>
      </c>
      <c r="F42" s="91" t="s">
        <v>80</v>
      </c>
      <c r="G42" s="104">
        <v>750</v>
      </c>
      <c r="H42" s="92">
        <v>41655</v>
      </c>
      <c r="I42" s="120">
        <v>1</v>
      </c>
      <c r="J42" s="23" t="s">
        <v>68</v>
      </c>
    </row>
    <row r="43" spans="2:10" ht="15" x14ac:dyDescent="0.25">
      <c r="B43" s="119">
        <v>45</v>
      </c>
      <c r="C43" s="19" t="s">
        <v>283</v>
      </c>
      <c r="D43" s="19" t="s">
        <v>410</v>
      </c>
      <c r="E43" s="1" t="s">
        <v>288</v>
      </c>
      <c r="F43" s="19" t="s">
        <v>282</v>
      </c>
      <c r="G43" s="104">
        <v>1200</v>
      </c>
      <c r="H43" s="21">
        <v>44214</v>
      </c>
      <c r="I43" s="120">
        <v>1</v>
      </c>
      <c r="J43" s="23" t="s">
        <v>68</v>
      </c>
    </row>
    <row r="44" spans="2:10" ht="15" x14ac:dyDescent="0.25">
      <c r="B44" s="119">
        <v>46</v>
      </c>
      <c r="C44" s="19" t="s">
        <v>466</v>
      </c>
      <c r="D44" s="19" t="s">
        <v>467</v>
      </c>
      <c r="E44" s="90" t="s">
        <v>621</v>
      </c>
      <c r="F44" s="91" t="s">
        <v>634</v>
      </c>
      <c r="G44" s="104">
        <v>1000</v>
      </c>
      <c r="H44" s="92">
        <v>44929</v>
      </c>
      <c r="I44" s="120">
        <v>1</v>
      </c>
      <c r="J44" s="23" t="s">
        <v>68</v>
      </c>
    </row>
    <row r="45" spans="2:10" ht="15" x14ac:dyDescent="0.25">
      <c r="B45" s="119">
        <v>47</v>
      </c>
      <c r="C45" s="19" t="s">
        <v>945</v>
      </c>
      <c r="D45" s="19" t="s">
        <v>946</v>
      </c>
      <c r="E45" s="2" t="s">
        <v>12</v>
      </c>
      <c r="F45" s="19" t="s">
        <v>208</v>
      </c>
      <c r="G45" s="104">
        <v>1600</v>
      </c>
      <c r="H45" s="21">
        <v>41886</v>
      </c>
      <c r="I45" s="120">
        <v>1</v>
      </c>
      <c r="J45" s="23" t="s">
        <v>68</v>
      </c>
    </row>
    <row r="46" spans="2:10" ht="15" x14ac:dyDescent="0.25">
      <c r="B46" s="119">
        <v>48</v>
      </c>
      <c r="C46" s="19" t="s">
        <v>947</v>
      </c>
      <c r="D46" s="19" t="s">
        <v>449</v>
      </c>
      <c r="E46" s="2" t="s">
        <v>292</v>
      </c>
      <c r="F46" s="19" t="s">
        <v>293</v>
      </c>
      <c r="G46" s="104">
        <v>800</v>
      </c>
      <c r="H46" s="21">
        <v>44802</v>
      </c>
      <c r="I46" s="120">
        <v>1</v>
      </c>
      <c r="J46" s="23" t="s">
        <v>68</v>
      </c>
    </row>
    <row r="47" spans="2:10" ht="15" x14ac:dyDescent="0.25">
      <c r="B47" s="119">
        <v>49</v>
      </c>
      <c r="C47" s="19" t="s">
        <v>148</v>
      </c>
      <c r="D47" s="19" t="s">
        <v>379</v>
      </c>
      <c r="E47" s="2" t="s">
        <v>56</v>
      </c>
      <c r="F47" s="19" t="s">
        <v>95</v>
      </c>
      <c r="G47" s="104">
        <v>1000</v>
      </c>
      <c r="H47" s="4">
        <v>43955</v>
      </c>
      <c r="I47" s="120">
        <v>1</v>
      </c>
      <c r="J47" s="23" t="s">
        <v>68</v>
      </c>
    </row>
    <row r="48" spans="2:10" ht="15" x14ac:dyDescent="0.25">
      <c r="B48" s="119">
        <v>50</v>
      </c>
      <c r="C48" s="19" t="s">
        <v>470</v>
      </c>
      <c r="D48" s="19" t="s">
        <v>471</v>
      </c>
      <c r="E48" s="2" t="s">
        <v>623</v>
      </c>
      <c r="F48" s="19" t="s">
        <v>259</v>
      </c>
      <c r="G48" s="104">
        <v>1100</v>
      </c>
      <c r="H48" s="21">
        <v>44929</v>
      </c>
      <c r="I48" s="120">
        <v>1</v>
      </c>
      <c r="J48" s="23" t="s">
        <v>210</v>
      </c>
    </row>
    <row r="49" spans="2:10" ht="15" x14ac:dyDescent="0.25">
      <c r="B49" s="119">
        <v>51</v>
      </c>
      <c r="C49" s="19" t="s">
        <v>948</v>
      </c>
      <c r="D49" s="107" t="s">
        <v>368</v>
      </c>
      <c r="E49" s="90" t="s">
        <v>27</v>
      </c>
      <c r="F49" s="91" t="s">
        <v>80</v>
      </c>
      <c r="G49" s="106">
        <v>850</v>
      </c>
      <c r="H49" s="92">
        <v>42513</v>
      </c>
      <c r="I49" s="120">
        <v>1</v>
      </c>
      <c r="J49" s="23" t="s">
        <v>68</v>
      </c>
    </row>
    <row r="50" spans="2:10" ht="15" x14ac:dyDescent="0.25">
      <c r="B50" s="119">
        <v>52</v>
      </c>
      <c r="C50" s="19" t="s">
        <v>949</v>
      </c>
      <c r="D50" s="19" t="s">
        <v>351</v>
      </c>
      <c r="E50" s="2" t="s">
        <v>34</v>
      </c>
      <c r="F50" s="19" t="s">
        <v>760</v>
      </c>
      <c r="G50" s="104">
        <v>800</v>
      </c>
      <c r="H50" s="21">
        <v>40333</v>
      </c>
      <c r="I50" s="120">
        <v>1</v>
      </c>
      <c r="J50" s="23" t="s">
        <v>68</v>
      </c>
    </row>
    <row r="51" spans="2:10" ht="15" x14ac:dyDescent="0.25">
      <c r="B51" s="119">
        <v>53</v>
      </c>
      <c r="C51" s="19" t="s">
        <v>162</v>
      </c>
      <c r="D51" s="19" t="s">
        <v>394</v>
      </c>
      <c r="E51" s="2" t="s">
        <v>73</v>
      </c>
      <c r="F51" s="19" t="s">
        <v>97</v>
      </c>
      <c r="G51" s="104">
        <v>2300</v>
      </c>
      <c r="H51" s="21">
        <v>43992</v>
      </c>
      <c r="I51" s="120">
        <v>1</v>
      </c>
      <c r="J51" s="23" t="s">
        <v>68</v>
      </c>
    </row>
    <row r="52" spans="2:10" ht="15" x14ac:dyDescent="0.25">
      <c r="B52" s="119">
        <v>54</v>
      </c>
      <c r="C52" s="19" t="s">
        <v>233</v>
      </c>
      <c r="D52" s="19" t="s">
        <v>426</v>
      </c>
      <c r="E52" s="2" t="s">
        <v>224</v>
      </c>
      <c r="F52" s="19" t="s">
        <v>270</v>
      </c>
      <c r="G52" s="104">
        <v>2500</v>
      </c>
      <c r="H52" s="21">
        <v>44378</v>
      </c>
      <c r="I52" s="120">
        <v>1</v>
      </c>
      <c r="J52" s="23" t="s">
        <v>68</v>
      </c>
    </row>
    <row r="53" spans="2:10" ht="15" x14ac:dyDescent="0.25">
      <c r="B53" s="119">
        <v>56</v>
      </c>
      <c r="C53" s="19" t="s">
        <v>950</v>
      </c>
      <c r="D53" s="19" t="s">
        <v>367</v>
      </c>
      <c r="E53" s="2" t="s">
        <v>15</v>
      </c>
      <c r="F53" s="19" t="s">
        <v>262</v>
      </c>
      <c r="G53" s="104">
        <v>2500</v>
      </c>
      <c r="H53" s="21">
        <v>42506</v>
      </c>
      <c r="I53" s="120">
        <v>1</v>
      </c>
      <c r="J53" s="23" t="s">
        <v>330</v>
      </c>
    </row>
    <row r="54" spans="2:10" ht="15" x14ac:dyDescent="0.25">
      <c r="B54" s="119">
        <v>57</v>
      </c>
      <c r="C54" s="19" t="s">
        <v>184</v>
      </c>
      <c r="D54" s="19" t="s">
        <v>408</v>
      </c>
      <c r="E54" s="2" t="s">
        <v>182</v>
      </c>
      <c r="F54" s="19" t="s">
        <v>753</v>
      </c>
      <c r="G54" s="104">
        <v>1500</v>
      </c>
      <c r="H54" s="21">
        <v>44166</v>
      </c>
      <c r="I54" s="120">
        <v>1</v>
      </c>
      <c r="J54" s="23" t="s">
        <v>68</v>
      </c>
    </row>
    <row r="55" spans="2:10" ht="15" x14ac:dyDescent="0.25">
      <c r="B55" s="119">
        <v>58</v>
      </c>
      <c r="C55" s="19" t="s">
        <v>898</v>
      </c>
      <c r="D55" s="19" t="s">
        <v>899</v>
      </c>
      <c r="E55" s="90" t="s">
        <v>900</v>
      </c>
      <c r="F55" s="91" t="s">
        <v>80</v>
      </c>
      <c r="G55" s="104">
        <v>700</v>
      </c>
      <c r="H55" s="92">
        <v>45082</v>
      </c>
      <c r="I55" s="120">
        <v>1</v>
      </c>
      <c r="J55" s="23" t="s">
        <v>210</v>
      </c>
    </row>
    <row r="56" spans="2:10" ht="15" x14ac:dyDescent="0.25">
      <c r="B56" s="119">
        <v>59</v>
      </c>
      <c r="C56" s="19" t="s">
        <v>951</v>
      </c>
      <c r="D56" s="19" t="s">
        <v>415</v>
      </c>
      <c r="E56" s="2" t="s">
        <v>190</v>
      </c>
      <c r="F56" s="19" t="s">
        <v>80</v>
      </c>
      <c r="G56" s="104">
        <v>750</v>
      </c>
      <c r="H56" s="21">
        <v>44252</v>
      </c>
      <c r="I56" s="120">
        <v>1</v>
      </c>
      <c r="J56" s="23" t="s">
        <v>68</v>
      </c>
    </row>
    <row r="57" spans="2:10" ht="15" x14ac:dyDescent="0.25">
      <c r="B57" s="119">
        <v>60</v>
      </c>
      <c r="C57" s="19" t="s">
        <v>952</v>
      </c>
      <c r="D57" s="19" t="s">
        <v>359</v>
      </c>
      <c r="E57" s="1" t="s">
        <v>24</v>
      </c>
      <c r="F57" s="19" t="s">
        <v>86</v>
      </c>
      <c r="G57" s="104">
        <v>700</v>
      </c>
      <c r="H57" s="21">
        <v>41673</v>
      </c>
      <c r="I57" s="120">
        <v>1</v>
      </c>
      <c r="J57" s="23" t="s">
        <v>68</v>
      </c>
    </row>
    <row r="58" spans="2:10" ht="15" x14ac:dyDescent="0.25">
      <c r="B58" s="119">
        <v>62</v>
      </c>
      <c r="C58" s="19" t="s">
        <v>953</v>
      </c>
      <c r="D58" s="19" t="s">
        <v>954</v>
      </c>
      <c r="E58" s="2" t="s">
        <v>4</v>
      </c>
      <c r="F58" s="19" t="s">
        <v>211</v>
      </c>
      <c r="G58" s="104">
        <v>1600</v>
      </c>
      <c r="H58" s="21">
        <v>40010</v>
      </c>
      <c r="I58" s="120">
        <v>1</v>
      </c>
      <c r="J58" s="23" t="s">
        <v>68</v>
      </c>
    </row>
    <row r="59" spans="2:10" ht="15" x14ac:dyDescent="0.25">
      <c r="B59" s="119">
        <v>63</v>
      </c>
      <c r="C59" s="19" t="s">
        <v>239</v>
      </c>
      <c r="D59" s="19" t="s">
        <v>429</v>
      </c>
      <c r="E59" s="1" t="s">
        <v>243</v>
      </c>
      <c r="F59" s="19" t="s">
        <v>75</v>
      </c>
      <c r="G59" s="104">
        <v>2300</v>
      </c>
      <c r="H59" s="21">
        <v>44410</v>
      </c>
      <c r="I59" s="120">
        <v>1</v>
      </c>
      <c r="J59" s="23" t="s">
        <v>68</v>
      </c>
    </row>
    <row r="60" spans="2:10" ht="15" x14ac:dyDescent="0.25">
      <c r="B60" s="119">
        <v>64</v>
      </c>
      <c r="C60" s="19" t="s">
        <v>955</v>
      </c>
      <c r="D60" s="19" t="s">
        <v>345</v>
      </c>
      <c r="E60" s="2" t="s">
        <v>26</v>
      </c>
      <c r="F60" s="19" t="s">
        <v>191</v>
      </c>
      <c r="G60" s="104">
        <v>1300</v>
      </c>
      <c r="H60" s="21">
        <v>39996</v>
      </c>
      <c r="I60" s="120">
        <v>1</v>
      </c>
      <c r="J60" s="23" t="s">
        <v>68</v>
      </c>
    </row>
    <row r="61" spans="2:10" ht="15" x14ac:dyDescent="0.25">
      <c r="B61" s="119">
        <v>65</v>
      </c>
      <c r="C61" s="19" t="s">
        <v>834</v>
      </c>
      <c r="D61" s="19" t="s">
        <v>835</v>
      </c>
      <c r="E61" s="1" t="s">
        <v>836</v>
      </c>
      <c r="F61" s="19" t="s">
        <v>91</v>
      </c>
      <c r="G61" s="104">
        <v>1000</v>
      </c>
      <c r="H61" s="21">
        <v>45019</v>
      </c>
      <c r="I61" s="120">
        <v>1</v>
      </c>
      <c r="J61" s="23" t="s">
        <v>210</v>
      </c>
    </row>
    <row r="62" spans="2:10" ht="15" x14ac:dyDescent="0.25">
      <c r="B62" s="119">
        <v>67</v>
      </c>
      <c r="C62" s="19" t="s">
        <v>956</v>
      </c>
      <c r="D62" s="107" t="s">
        <v>957</v>
      </c>
      <c r="E62" s="90" t="s">
        <v>256</v>
      </c>
      <c r="F62" s="91" t="s">
        <v>219</v>
      </c>
      <c r="G62" s="105">
        <v>5000</v>
      </c>
      <c r="H62" s="92">
        <v>44515</v>
      </c>
      <c r="I62" s="121">
        <v>1</v>
      </c>
      <c r="J62" s="23" t="s">
        <v>68</v>
      </c>
    </row>
    <row r="63" spans="2:10" ht="15" x14ac:dyDescent="0.25">
      <c r="B63" s="119">
        <v>68</v>
      </c>
      <c r="C63" s="19" t="s">
        <v>271</v>
      </c>
      <c r="D63" s="19" t="s">
        <v>441</v>
      </c>
      <c r="E63" s="2" t="s">
        <v>273</v>
      </c>
      <c r="F63" s="19" t="s">
        <v>80</v>
      </c>
      <c r="G63" s="104">
        <v>700</v>
      </c>
      <c r="H63" s="21">
        <v>44711</v>
      </c>
      <c r="I63" s="120">
        <v>1</v>
      </c>
      <c r="J63" s="23" t="s">
        <v>68</v>
      </c>
    </row>
    <row r="64" spans="2:10" ht="15" x14ac:dyDescent="0.25">
      <c r="B64" s="119">
        <v>69</v>
      </c>
      <c r="C64" s="19" t="s">
        <v>958</v>
      </c>
      <c r="D64" s="19" t="s">
        <v>338</v>
      </c>
      <c r="E64" s="1" t="s">
        <v>7</v>
      </c>
      <c r="F64" s="19" t="s">
        <v>76</v>
      </c>
      <c r="G64" s="104">
        <v>800</v>
      </c>
      <c r="H64" s="21">
        <v>39860</v>
      </c>
      <c r="I64" s="120">
        <v>1</v>
      </c>
      <c r="J64" s="23" t="s">
        <v>68</v>
      </c>
    </row>
    <row r="65" spans="2:10" ht="15" x14ac:dyDescent="0.25">
      <c r="B65" s="119">
        <v>70</v>
      </c>
      <c r="C65" s="19" t="s">
        <v>140</v>
      </c>
      <c r="D65" s="19" t="s">
        <v>369</v>
      </c>
      <c r="E65" s="2" t="s">
        <v>28</v>
      </c>
      <c r="F65" s="19" t="s">
        <v>89</v>
      </c>
      <c r="G65" s="104">
        <v>2500</v>
      </c>
      <c r="H65" s="21">
        <v>42552</v>
      </c>
      <c r="I65" s="120">
        <v>1</v>
      </c>
      <c r="J65" s="23" t="s">
        <v>68</v>
      </c>
    </row>
    <row r="66" spans="2:10" ht="15" x14ac:dyDescent="0.25">
      <c r="B66" s="119">
        <v>71</v>
      </c>
      <c r="C66" s="19" t="s">
        <v>809</v>
      </c>
      <c r="D66" s="107" t="s">
        <v>810</v>
      </c>
      <c r="E66" s="90" t="s">
        <v>811</v>
      </c>
      <c r="F66" s="91" t="s">
        <v>86</v>
      </c>
      <c r="G66" s="106">
        <v>700</v>
      </c>
      <c r="H66" s="92">
        <v>44987</v>
      </c>
      <c r="I66" s="121">
        <v>1</v>
      </c>
      <c r="J66" s="23" t="s">
        <v>210</v>
      </c>
    </row>
    <row r="67" spans="2:10" ht="15" x14ac:dyDescent="0.25">
      <c r="B67" s="119">
        <v>72</v>
      </c>
      <c r="C67" s="19" t="s">
        <v>959</v>
      </c>
      <c r="D67" s="19" t="s">
        <v>439</v>
      </c>
      <c r="E67" s="90" t="s">
        <v>268</v>
      </c>
      <c r="F67" s="91" t="s">
        <v>77</v>
      </c>
      <c r="G67" s="104">
        <v>800</v>
      </c>
      <c r="H67" s="92">
        <v>44669</v>
      </c>
      <c r="I67" s="120">
        <v>1</v>
      </c>
      <c r="J67" s="23" t="s">
        <v>68</v>
      </c>
    </row>
    <row r="68" spans="2:10" ht="15" x14ac:dyDescent="0.25">
      <c r="B68" s="119">
        <v>74</v>
      </c>
      <c r="C68" s="19" t="s">
        <v>960</v>
      </c>
      <c r="D68" s="19" t="s">
        <v>357</v>
      </c>
      <c r="E68" s="90" t="s">
        <v>30</v>
      </c>
      <c r="F68" s="91" t="s">
        <v>838</v>
      </c>
      <c r="G68" s="104">
        <v>1000</v>
      </c>
      <c r="H68" s="92">
        <v>41242</v>
      </c>
      <c r="I68" s="120">
        <v>1</v>
      </c>
      <c r="J68" s="23" t="s">
        <v>68</v>
      </c>
    </row>
    <row r="69" spans="2:10" ht="15" x14ac:dyDescent="0.25">
      <c r="B69" s="119">
        <v>75</v>
      </c>
      <c r="C69" s="19" t="s">
        <v>961</v>
      </c>
      <c r="D69" s="19" t="s">
        <v>348</v>
      </c>
      <c r="E69" s="90" t="s">
        <v>31</v>
      </c>
      <c r="F69" s="91" t="s">
        <v>79</v>
      </c>
      <c r="G69" s="104">
        <v>1600</v>
      </c>
      <c r="H69" s="92">
        <v>40140</v>
      </c>
      <c r="I69" s="120">
        <v>1</v>
      </c>
      <c r="J69" s="23" t="s">
        <v>68</v>
      </c>
    </row>
    <row r="70" spans="2:10" ht="15" x14ac:dyDescent="0.25">
      <c r="B70" s="119">
        <v>79</v>
      </c>
      <c r="C70" s="19" t="s">
        <v>145</v>
      </c>
      <c r="D70" s="19" t="s">
        <v>376</v>
      </c>
      <c r="E70" s="2" t="s">
        <v>48</v>
      </c>
      <c r="F70" s="19" t="s">
        <v>733</v>
      </c>
      <c r="G70" s="104">
        <v>1300</v>
      </c>
      <c r="H70" s="21">
        <v>43906</v>
      </c>
      <c r="I70" s="120">
        <v>1</v>
      </c>
      <c r="J70" s="23" t="s">
        <v>68</v>
      </c>
    </row>
    <row r="71" spans="2:10" ht="15" x14ac:dyDescent="0.25">
      <c r="B71" s="119">
        <v>80</v>
      </c>
      <c r="C71" s="19" t="s">
        <v>157</v>
      </c>
      <c r="D71" s="19" t="s">
        <v>389</v>
      </c>
      <c r="E71" s="2" t="s">
        <v>65</v>
      </c>
      <c r="F71" s="19" t="s">
        <v>76</v>
      </c>
      <c r="G71" s="104">
        <v>1200</v>
      </c>
      <c r="H71" s="21">
        <v>43969</v>
      </c>
      <c r="I71" s="120">
        <v>1</v>
      </c>
      <c r="J71" s="23" t="s">
        <v>68</v>
      </c>
    </row>
    <row r="72" spans="2:10" ht="15" x14ac:dyDescent="0.25">
      <c r="B72" s="119">
        <v>81</v>
      </c>
      <c r="C72" s="19" t="s">
        <v>962</v>
      </c>
      <c r="D72" s="19" t="s">
        <v>344</v>
      </c>
      <c r="E72" s="2" t="s">
        <v>33</v>
      </c>
      <c r="F72" s="19" t="s">
        <v>76</v>
      </c>
      <c r="G72" s="104">
        <v>750</v>
      </c>
      <c r="H72" s="21">
        <v>39937</v>
      </c>
      <c r="I72" s="120">
        <v>1</v>
      </c>
      <c r="J72" s="23" t="s">
        <v>68</v>
      </c>
    </row>
    <row r="73" spans="2:10" ht="15" x14ac:dyDescent="0.25">
      <c r="B73" s="119">
        <v>82</v>
      </c>
      <c r="C73" s="19" t="s">
        <v>481</v>
      </c>
      <c r="D73" s="19" t="s">
        <v>482</v>
      </c>
      <c r="E73" s="1" t="s">
        <v>629</v>
      </c>
      <c r="F73" s="19" t="s">
        <v>91</v>
      </c>
      <c r="G73" s="104">
        <v>850</v>
      </c>
      <c r="H73" s="21">
        <v>44949</v>
      </c>
      <c r="I73" s="120">
        <v>1</v>
      </c>
      <c r="J73" s="23" t="s">
        <v>210</v>
      </c>
    </row>
    <row r="74" spans="2:10" ht="15" x14ac:dyDescent="0.25">
      <c r="B74" s="119">
        <v>83</v>
      </c>
      <c r="C74" s="19" t="s">
        <v>477</v>
      </c>
      <c r="D74" s="19" t="s">
        <v>478</v>
      </c>
      <c r="E74" s="1" t="s">
        <v>627</v>
      </c>
      <c r="F74" s="19" t="s">
        <v>96</v>
      </c>
      <c r="G74" s="104">
        <v>2500</v>
      </c>
      <c r="H74" s="21">
        <v>44942</v>
      </c>
      <c r="I74" s="120">
        <v>1</v>
      </c>
      <c r="J74" s="23" t="s">
        <v>210</v>
      </c>
    </row>
    <row r="75" spans="2:10" ht="15" x14ac:dyDescent="0.25">
      <c r="B75" s="119">
        <v>84</v>
      </c>
      <c r="C75" s="19" t="s">
        <v>963</v>
      </c>
      <c r="D75" s="19" t="s">
        <v>375</v>
      </c>
      <c r="E75" s="90" t="s">
        <v>54</v>
      </c>
      <c r="F75" s="91" t="s">
        <v>92</v>
      </c>
      <c r="G75" s="104">
        <v>800</v>
      </c>
      <c r="H75" s="92">
        <v>43437</v>
      </c>
      <c r="I75" s="120">
        <v>1</v>
      </c>
      <c r="J75" s="23" t="s">
        <v>68</v>
      </c>
    </row>
    <row r="76" spans="2:10" ht="15" x14ac:dyDescent="0.25">
      <c r="B76" s="119">
        <v>85</v>
      </c>
      <c r="C76" s="19" t="s">
        <v>964</v>
      </c>
      <c r="D76" s="19" t="s">
        <v>350</v>
      </c>
      <c r="E76" s="90" t="s">
        <v>223</v>
      </c>
      <c r="F76" s="91" t="s">
        <v>82</v>
      </c>
      <c r="G76" s="104">
        <v>1700</v>
      </c>
      <c r="H76" s="92">
        <v>40330</v>
      </c>
      <c r="I76" s="120">
        <v>1</v>
      </c>
      <c r="J76" s="23" t="s">
        <v>68</v>
      </c>
    </row>
    <row r="77" spans="2:10" ht="15" x14ac:dyDescent="0.25">
      <c r="B77" s="119">
        <v>86</v>
      </c>
      <c r="C77" s="19" t="s">
        <v>149</v>
      </c>
      <c r="D77" s="19" t="s">
        <v>380</v>
      </c>
      <c r="E77" s="2" t="s">
        <v>57</v>
      </c>
      <c r="F77" s="19" t="s">
        <v>901</v>
      </c>
      <c r="G77" s="104">
        <v>1650</v>
      </c>
      <c r="H77" s="21">
        <v>43955</v>
      </c>
      <c r="I77" s="120">
        <v>1</v>
      </c>
      <c r="J77" s="23" t="s">
        <v>68</v>
      </c>
    </row>
    <row r="78" spans="2:10" ht="15" x14ac:dyDescent="0.25">
      <c r="B78" s="119">
        <v>87</v>
      </c>
      <c r="C78" s="19" t="s">
        <v>228</v>
      </c>
      <c r="D78" s="19" t="s">
        <v>407</v>
      </c>
      <c r="E78" s="2" t="s">
        <v>181</v>
      </c>
      <c r="F78" s="19" t="s">
        <v>839</v>
      </c>
      <c r="G78" s="104">
        <v>1500</v>
      </c>
      <c r="H78" s="21">
        <v>44158</v>
      </c>
      <c r="I78" s="120">
        <v>1</v>
      </c>
      <c r="J78" s="23" t="s">
        <v>68</v>
      </c>
    </row>
    <row r="79" spans="2:10" s="11" customFormat="1" ht="15" x14ac:dyDescent="0.25">
      <c r="B79" s="119">
        <v>88</v>
      </c>
      <c r="C79" s="19" t="s">
        <v>323</v>
      </c>
      <c r="D79" s="19" t="s">
        <v>464</v>
      </c>
      <c r="E79" s="1" t="s">
        <v>328</v>
      </c>
      <c r="F79" s="19" t="s">
        <v>80</v>
      </c>
      <c r="G79" s="104">
        <v>800</v>
      </c>
      <c r="H79" s="21">
        <v>44883</v>
      </c>
      <c r="I79" s="120">
        <v>1</v>
      </c>
      <c r="J79" s="23" t="s">
        <v>68</v>
      </c>
    </row>
    <row r="80" spans="2:10" s="11" customFormat="1" ht="15" x14ac:dyDescent="0.25">
      <c r="B80" s="119">
        <v>89</v>
      </c>
      <c r="C80" s="19" t="s">
        <v>965</v>
      </c>
      <c r="D80" s="19" t="s">
        <v>423</v>
      </c>
      <c r="E80" s="1" t="s">
        <v>216</v>
      </c>
      <c r="F80" s="19" t="s">
        <v>78</v>
      </c>
      <c r="G80" s="104">
        <v>800</v>
      </c>
      <c r="H80" s="21">
        <v>44356</v>
      </c>
      <c r="I80" s="120">
        <v>1</v>
      </c>
      <c r="J80" s="23" t="s">
        <v>68</v>
      </c>
    </row>
    <row r="81" spans="2:10" ht="15" x14ac:dyDescent="0.25">
      <c r="B81" s="119">
        <v>90</v>
      </c>
      <c r="C81" s="19" t="s">
        <v>230</v>
      </c>
      <c r="D81" s="19" t="s">
        <v>419</v>
      </c>
      <c r="E81" s="2" t="s">
        <v>206</v>
      </c>
      <c r="F81" s="19" t="s">
        <v>77</v>
      </c>
      <c r="G81" s="104">
        <v>800</v>
      </c>
      <c r="H81" s="21">
        <v>44302</v>
      </c>
      <c r="I81" s="120">
        <v>1</v>
      </c>
      <c r="J81" s="23" t="s">
        <v>68</v>
      </c>
    </row>
    <row r="82" spans="2:10" ht="15" x14ac:dyDescent="0.25">
      <c r="B82" s="119">
        <v>91</v>
      </c>
      <c r="C82" s="19" t="s">
        <v>966</v>
      </c>
      <c r="D82" s="19" t="s">
        <v>343</v>
      </c>
      <c r="E82" s="1" t="s">
        <v>8</v>
      </c>
      <c r="F82" s="19" t="s">
        <v>77</v>
      </c>
      <c r="G82" s="104">
        <v>900</v>
      </c>
      <c r="H82" s="21">
        <v>39937</v>
      </c>
      <c r="I82" s="120">
        <v>1</v>
      </c>
      <c r="J82" s="23" t="s">
        <v>68</v>
      </c>
    </row>
    <row r="83" spans="2:10" ht="15" x14ac:dyDescent="0.25">
      <c r="B83" s="119">
        <v>92</v>
      </c>
      <c r="C83" s="19" t="s">
        <v>316</v>
      </c>
      <c r="D83" s="19" t="s">
        <v>457</v>
      </c>
      <c r="E83" s="2" t="s">
        <v>303</v>
      </c>
      <c r="F83" s="19" t="s">
        <v>185</v>
      </c>
      <c r="G83" s="104">
        <v>1500</v>
      </c>
      <c r="H83" s="21">
        <v>44837</v>
      </c>
      <c r="I83" s="120">
        <v>1</v>
      </c>
      <c r="J83" s="23" t="s">
        <v>210</v>
      </c>
    </row>
    <row r="84" spans="2:10" ht="15" x14ac:dyDescent="0.25">
      <c r="B84" s="119">
        <v>93</v>
      </c>
      <c r="C84" s="19" t="s">
        <v>170</v>
      </c>
      <c r="D84" s="19" t="s">
        <v>402</v>
      </c>
      <c r="E84" s="2" t="s">
        <v>106</v>
      </c>
      <c r="F84" s="19" t="s">
        <v>718</v>
      </c>
      <c r="G84" s="104">
        <v>2000</v>
      </c>
      <c r="H84" s="21">
        <v>44075</v>
      </c>
      <c r="I84" s="120">
        <v>1</v>
      </c>
      <c r="J84" s="23" t="s">
        <v>68</v>
      </c>
    </row>
    <row r="85" spans="2:10" ht="15" x14ac:dyDescent="0.25">
      <c r="B85" s="119">
        <v>94</v>
      </c>
      <c r="C85" s="19" t="s">
        <v>967</v>
      </c>
      <c r="D85" s="19" t="s">
        <v>395</v>
      </c>
      <c r="E85" s="1" t="s">
        <v>98</v>
      </c>
      <c r="F85" s="19" t="s">
        <v>84</v>
      </c>
      <c r="G85" s="104">
        <v>2300</v>
      </c>
      <c r="H85" s="21">
        <v>44014</v>
      </c>
      <c r="I85" s="120">
        <v>1</v>
      </c>
      <c r="J85" s="23" t="s">
        <v>68</v>
      </c>
    </row>
    <row r="86" spans="2:10" ht="15" x14ac:dyDescent="0.25">
      <c r="B86" s="119">
        <v>95</v>
      </c>
      <c r="C86" s="19" t="s">
        <v>968</v>
      </c>
      <c r="D86" s="19" t="s">
        <v>341</v>
      </c>
      <c r="E86" s="2" t="s">
        <v>1</v>
      </c>
      <c r="F86" s="19" t="s">
        <v>237</v>
      </c>
      <c r="G86" s="104">
        <v>1200</v>
      </c>
      <c r="H86" s="21">
        <v>39874</v>
      </c>
      <c r="I86" s="120">
        <v>1</v>
      </c>
      <c r="J86" s="23" t="s">
        <v>68</v>
      </c>
    </row>
    <row r="87" spans="2:10" ht="15" x14ac:dyDescent="0.25">
      <c r="B87" s="119">
        <v>96</v>
      </c>
      <c r="C87" s="19" t="s">
        <v>969</v>
      </c>
      <c r="D87" s="19" t="s">
        <v>382</v>
      </c>
      <c r="E87" s="1" t="s">
        <v>59</v>
      </c>
      <c r="F87" s="19" t="s">
        <v>213</v>
      </c>
      <c r="G87" s="104">
        <v>2000</v>
      </c>
      <c r="H87" s="21">
        <v>43955</v>
      </c>
      <c r="I87" s="120">
        <v>1</v>
      </c>
      <c r="J87" s="23" t="s">
        <v>68</v>
      </c>
    </row>
    <row r="88" spans="2:10" ht="15" x14ac:dyDescent="0.25">
      <c r="B88" s="119">
        <v>97</v>
      </c>
      <c r="C88" s="19" t="s">
        <v>155</v>
      </c>
      <c r="D88" s="19" t="s">
        <v>387</v>
      </c>
      <c r="E88" s="1" t="s">
        <v>63</v>
      </c>
      <c r="F88" s="19" t="s">
        <v>840</v>
      </c>
      <c r="G88" s="104">
        <v>1500</v>
      </c>
      <c r="H88" s="21">
        <v>43969</v>
      </c>
      <c r="I88" s="120">
        <v>1</v>
      </c>
      <c r="J88" s="23" t="s">
        <v>68</v>
      </c>
    </row>
    <row r="89" spans="2:10" ht="15" x14ac:dyDescent="0.25">
      <c r="B89" s="119">
        <v>98</v>
      </c>
      <c r="C89" s="19" t="s">
        <v>196</v>
      </c>
      <c r="D89" s="19" t="s">
        <v>413</v>
      </c>
      <c r="E89" s="1" t="s">
        <v>188</v>
      </c>
      <c r="F89" s="19" t="s">
        <v>185</v>
      </c>
      <c r="G89" s="104">
        <v>1500</v>
      </c>
      <c r="H89" s="21">
        <v>44242</v>
      </c>
      <c r="I89" s="120">
        <v>1</v>
      </c>
      <c r="J89" s="23" t="s">
        <v>68</v>
      </c>
    </row>
    <row r="90" spans="2:10" ht="15" x14ac:dyDescent="0.25">
      <c r="B90" s="119">
        <v>99</v>
      </c>
      <c r="C90" s="19" t="s">
        <v>475</v>
      </c>
      <c r="D90" s="19" t="s">
        <v>476</v>
      </c>
      <c r="E90" s="90" t="s">
        <v>626</v>
      </c>
      <c r="F90" s="91" t="s">
        <v>193</v>
      </c>
      <c r="G90" s="104">
        <v>2300</v>
      </c>
      <c r="H90" s="92">
        <v>44936</v>
      </c>
      <c r="I90" s="120">
        <v>1</v>
      </c>
      <c r="J90" s="23" t="s">
        <v>210</v>
      </c>
    </row>
    <row r="91" spans="2:10" ht="15" x14ac:dyDescent="0.25">
      <c r="B91" s="119">
        <v>100</v>
      </c>
      <c r="C91" s="19" t="s">
        <v>214</v>
      </c>
      <c r="D91" s="19" t="s">
        <v>421</v>
      </c>
      <c r="E91" s="1" t="s">
        <v>212</v>
      </c>
      <c r="F91" s="19" t="s">
        <v>235</v>
      </c>
      <c r="G91" s="104">
        <v>1800</v>
      </c>
      <c r="H91" s="21">
        <v>44319</v>
      </c>
      <c r="I91" s="120">
        <v>1</v>
      </c>
      <c r="J91" s="23" t="s">
        <v>68</v>
      </c>
    </row>
    <row r="92" spans="2:10" ht="15" x14ac:dyDescent="0.25">
      <c r="B92" s="119">
        <v>101</v>
      </c>
      <c r="C92" s="19" t="s">
        <v>970</v>
      </c>
      <c r="D92" s="19" t="s">
        <v>355</v>
      </c>
      <c r="E92" s="2" t="s">
        <v>37</v>
      </c>
      <c r="F92" s="19" t="s">
        <v>87</v>
      </c>
      <c r="G92" s="104">
        <v>1600</v>
      </c>
      <c r="H92" s="21">
        <v>40710</v>
      </c>
      <c r="I92" s="120">
        <v>1</v>
      </c>
      <c r="J92" s="23" t="s">
        <v>68</v>
      </c>
    </row>
    <row r="93" spans="2:10" ht="15" x14ac:dyDescent="0.25">
      <c r="B93" s="119">
        <v>103</v>
      </c>
      <c r="C93" s="19" t="s">
        <v>971</v>
      </c>
      <c r="D93" s="19" t="s">
        <v>360</v>
      </c>
      <c r="E93" s="2" t="s">
        <v>38</v>
      </c>
      <c r="F93" s="19" t="s">
        <v>86</v>
      </c>
      <c r="G93" s="104">
        <v>700</v>
      </c>
      <c r="H93" s="21">
        <v>41673</v>
      </c>
      <c r="I93" s="120">
        <v>1</v>
      </c>
      <c r="J93" s="23" t="s">
        <v>68</v>
      </c>
    </row>
    <row r="94" spans="2:10" ht="15" x14ac:dyDescent="0.25">
      <c r="B94" s="119">
        <v>104</v>
      </c>
      <c r="C94" s="19" t="s">
        <v>707</v>
      </c>
      <c r="D94" s="19" t="s">
        <v>841</v>
      </c>
      <c r="E94" s="2" t="s">
        <v>705</v>
      </c>
      <c r="F94" s="19" t="s">
        <v>86</v>
      </c>
      <c r="G94" s="104">
        <v>700</v>
      </c>
      <c r="H94" s="4">
        <v>44980</v>
      </c>
      <c r="I94" s="120">
        <v>1</v>
      </c>
      <c r="J94" s="23" t="s">
        <v>210</v>
      </c>
    </row>
    <row r="95" spans="2:10" ht="15" x14ac:dyDescent="0.25">
      <c r="B95" s="119">
        <v>116</v>
      </c>
      <c r="C95" s="19" t="s">
        <v>949</v>
      </c>
      <c r="D95" s="19" t="s">
        <v>373</v>
      </c>
      <c r="E95" s="2" t="s">
        <v>29</v>
      </c>
      <c r="F95" s="19" t="s">
        <v>92</v>
      </c>
      <c r="G95" s="104">
        <v>750</v>
      </c>
      <c r="H95" s="21">
        <v>42913</v>
      </c>
      <c r="I95" s="120">
        <v>1</v>
      </c>
      <c r="J95" s="23" t="s">
        <v>68</v>
      </c>
    </row>
    <row r="96" spans="2:10" ht="15" x14ac:dyDescent="0.25">
      <c r="B96" s="119">
        <v>117</v>
      </c>
      <c r="C96" s="19" t="s">
        <v>156</v>
      </c>
      <c r="D96" s="19" t="s">
        <v>388</v>
      </c>
      <c r="E96" s="1" t="s">
        <v>64</v>
      </c>
      <c r="F96" s="19" t="s">
        <v>235</v>
      </c>
      <c r="G96" s="104">
        <v>1800</v>
      </c>
      <c r="H96" s="21">
        <v>43969</v>
      </c>
      <c r="I96" s="120">
        <v>1</v>
      </c>
      <c r="J96" s="23" t="s">
        <v>68</v>
      </c>
    </row>
    <row r="97" spans="2:10" ht="15" x14ac:dyDescent="0.25">
      <c r="B97" s="119">
        <v>119</v>
      </c>
      <c r="C97" s="19" t="s">
        <v>842</v>
      </c>
      <c r="D97" s="19" t="s">
        <v>843</v>
      </c>
      <c r="E97" s="1" t="s">
        <v>844</v>
      </c>
      <c r="F97" s="19" t="s">
        <v>80</v>
      </c>
      <c r="G97" s="104">
        <v>700</v>
      </c>
      <c r="H97" s="21">
        <v>45019</v>
      </c>
      <c r="I97" s="120">
        <v>1</v>
      </c>
      <c r="J97" s="23" t="s">
        <v>210</v>
      </c>
    </row>
    <row r="98" spans="2:10" ht="15" x14ac:dyDescent="0.25">
      <c r="B98" s="119">
        <v>121</v>
      </c>
      <c r="C98" s="19" t="s">
        <v>179</v>
      </c>
      <c r="D98" s="19" t="s">
        <v>405</v>
      </c>
      <c r="E98" s="90" t="s">
        <v>173</v>
      </c>
      <c r="F98" s="91" t="s">
        <v>698</v>
      </c>
      <c r="G98" s="104">
        <v>1600</v>
      </c>
      <c r="H98" s="92">
        <v>44105</v>
      </c>
      <c r="I98" s="120">
        <v>1</v>
      </c>
      <c r="J98" s="23" t="s">
        <v>68</v>
      </c>
    </row>
    <row r="99" spans="2:10" ht="15" x14ac:dyDescent="0.25">
      <c r="B99" s="119">
        <v>124</v>
      </c>
      <c r="C99" s="19" t="s">
        <v>240</v>
      </c>
      <c r="D99" s="19" t="s">
        <v>430</v>
      </c>
      <c r="E99" s="2" t="s">
        <v>244</v>
      </c>
      <c r="F99" s="19" t="s">
        <v>258</v>
      </c>
      <c r="G99" s="104">
        <v>3000</v>
      </c>
      <c r="H99" s="4">
        <v>44424</v>
      </c>
      <c r="I99" s="120">
        <v>1</v>
      </c>
      <c r="J99" s="23" t="s">
        <v>68</v>
      </c>
    </row>
    <row r="100" spans="2:10" ht="15" x14ac:dyDescent="0.25">
      <c r="B100" s="119">
        <v>125</v>
      </c>
      <c r="C100" s="19" t="s">
        <v>152</v>
      </c>
      <c r="D100" s="107" t="s">
        <v>383</v>
      </c>
      <c r="E100" s="90" t="s">
        <v>60</v>
      </c>
      <c r="F100" s="91" t="s">
        <v>82</v>
      </c>
      <c r="G100" s="106">
        <v>1200</v>
      </c>
      <c r="H100" s="92">
        <v>43955</v>
      </c>
      <c r="I100" s="121">
        <v>1</v>
      </c>
      <c r="J100" s="23" t="s">
        <v>68</v>
      </c>
    </row>
    <row r="101" spans="2:10" ht="15" x14ac:dyDescent="0.25">
      <c r="B101" s="119">
        <v>127</v>
      </c>
      <c r="C101" s="19" t="s">
        <v>972</v>
      </c>
      <c r="D101" s="19" t="s">
        <v>362</v>
      </c>
      <c r="E101" s="1" t="s">
        <v>50</v>
      </c>
      <c r="F101" s="19" t="s">
        <v>262</v>
      </c>
      <c r="G101" s="104">
        <v>2400</v>
      </c>
      <c r="H101" s="21">
        <v>42171</v>
      </c>
      <c r="I101" s="120">
        <v>1</v>
      </c>
      <c r="J101" s="23" t="s">
        <v>68</v>
      </c>
    </row>
    <row r="102" spans="2:10" ht="15" x14ac:dyDescent="0.25">
      <c r="B102" s="119">
        <v>128</v>
      </c>
      <c r="C102" s="19" t="s">
        <v>220</v>
      </c>
      <c r="D102" s="19" t="s">
        <v>411</v>
      </c>
      <c r="E102" s="90" t="s">
        <v>186</v>
      </c>
      <c r="F102" s="91" t="s">
        <v>175</v>
      </c>
      <c r="G102" s="104">
        <v>2500</v>
      </c>
      <c r="H102" s="92">
        <v>44228</v>
      </c>
      <c r="I102" s="120">
        <v>1</v>
      </c>
      <c r="J102" s="23" t="s">
        <v>68</v>
      </c>
    </row>
    <row r="103" spans="2:10" ht="15" x14ac:dyDescent="0.25">
      <c r="B103" s="119">
        <v>129</v>
      </c>
      <c r="C103" s="19" t="s">
        <v>813</v>
      </c>
      <c r="D103" s="19" t="s">
        <v>814</v>
      </c>
      <c r="E103" s="1" t="s">
        <v>815</v>
      </c>
      <c r="F103" s="19" t="s">
        <v>816</v>
      </c>
      <c r="G103" s="104">
        <v>2500</v>
      </c>
      <c r="H103" s="21">
        <v>44993</v>
      </c>
      <c r="I103" s="120">
        <v>1</v>
      </c>
      <c r="J103" s="23" t="s">
        <v>210</v>
      </c>
    </row>
    <row r="104" spans="2:10" ht="15" x14ac:dyDescent="0.25">
      <c r="B104" s="119">
        <v>130</v>
      </c>
      <c r="C104" s="19" t="s">
        <v>973</v>
      </c>
      <c r="D104" s="19" t="s">
        <v>371</v>
      </c>
      <c r="E104" s="1" t="s">
        <v>39</v>
      </c>
      <c r="F104" s="19" t="s">
        <v>235</v>
      </c>
      <c r="G104" s="104">
        <v>1800</v>
      </c>
      <c r="H104" s="21">
        <v>42767</v>
      </c>
      <c r="I104" s="120">
        <v>1</v>
      </c>
      <c r="J104" s="23" t="s">
        <v>68</v>
      </c>
    </row>
    <row r="105" spans="2:10" ht="15" x14ac:dyDescent="0.25">
      <c r="B105" s="119">
        <v>131</v>
      </c>
      <c r="C105" s="19" t="s">
        <v>161</v>
      </c>
      <c r="D105" s="19" t="s">
        <v>974</v>
      </c>
      <c r="E105" s="1" t="s">
        <v>72</v>
      </c>
      <c r="F105" s="19" t="s">
        <v>690</v>
      </c>
      <c r="G105" s="104">
        <v>2300</v>
      </c>
      <c r="H105" s="21">
        <v>43990</v>
      </c>
      <c r="I105" s="120">
        <v>1</v>
      </c>
      <c r="J105" s="23" t="s">
        <v>68</v>
      </c>
    </row>
    <row r="106" spans="2:10" ht="15" x14ac:dyDescent="0.25">
      <c r="B106" s="119">
        <v>132</v>
      </c>
      <c r="C106" s="19" t="s">
        <v>158</v>
      </c>
      <c r="D106" s="19" t="s">
        <v>390</v>
      </c>
      <c r="E106" s="1" t="s">
        <v>66</v>
      </c>
      <c r="F106" s="19" t="s">
        <v>91</v>
      </c>
      <c r="G106" s="104">
        <v>1750</v>
      </c>
      <c r="H106" s="21">
        <v>43971</v>
      </c>
      <c r="I106" s="120">
        <v>1</v>
      </c>
      <c r="J106" s="23" t="s">
        <v>68</v>
      </c>
    </row>
    <row r="107" spans="2:10" ht="15" x14ac:dyDescent="0.25">
      <c r="B107" s="119">
        <v>134</v>
      </c>
      <c r="C107" s="19" t="s">
        <v>902</v>
      </c>
      <c r="D107" s="19" t="s">
        <v>903</v>
      </c>
      <c r="E107" s="1" t="s">
        <v>904</v>
      </c>
      <c r="F107" s="19" t="s">
        <v>282</v>
      </c>
      <c r="G107" s="104">
        <v>1000</v>
      </c>
      <c r="H107" s="21">
        <v>45089</v>
      </c>
      <c r="I107" s="120">
        <v>1</v>
      </c>
      <c r="J107" s="23" t="s">
        <v>210</v>
      </c>
    </row>
    <row r="108" spans="2:10" ht="15" x14ac:dyDescent="0.25">
      <c r="B108" s="119">
        <v>135</v>
      </c>
      <c r="C108" s="19" t="s">
        <v>246</v>
      </c>
      <c r="D108" s="19" t="s">
        <v>432</v>
      </c>
      <c r="E108" s="2" t="s">
        <v>248</v>
      </c>
      <c r="F108" s="19" t="s">
        <v>177</v>
      </c>
      <c r="G108" s="104">
        <v>3000</v>
      </c>
      <c r="H108" s="21">
        <v>44440</v>
      </c>
      <c r="I108" s="120">
        <v>1</v>
      </c>
      <c r="J108" s="23" t="s">
        <v>68</v>
      </c>
    </row>
    <row r="109" spans="2:10" ht="15" x14ac:dyDescent="0.25">
      <c r="B109" s="119">
        <v>136</v>
      </c>
      <c r="C109" s="19" t="s">
        <v>879</v>
      </c>
      <c r="D109" s="19" t="s">
        <v>905</v>
      </c>
      <c r="E109" s="1" t="s">
        <v>906</v>
      </c>
      <c r="F109" s="19" t="s">
        <v>177</v>
      </c>
      <c r="G109" s="104">
        <v>3000</v>
      </c>
      <c r="H109" s="21">
        <v>45048</v>
      </c>
      <c r="I109" s="120">
        <v>1</v>
      </c>
      <c r="J109" s="23" t="s">
        <v>210</v>
      </c>
    </row>
    <row r="110" spans="2:10" ht="15" x14ac:dyDescent="0.25">
      <c r="B110" s="119">
        <v>138</v>
      </c>
      <c r="C110" s="19" t="s">
        <v>687</v>
      </c>
      <c r="D110" s="19" t="s">
        <v>848</v>
      </c>
      <c r="E110" s="1" t="s">
        <v>685</v>
      </c>
      <c r="F110" s="19" t="s">
        <v>849</v>
      </c>
      <c r="G110" s="104">
        <v>1800</v>
      </c>
      <c r="H110" s="21">
        <v>44972</v>
      </c>
      <c r="I110" s="120">
        <v>1</v>
      </c>
      <c r="J110" s="23" t="s">
        <v>210</v>
      </c>
    </row>
    <row r="111" spans="2:10" ht="15" x14ac:dyDescent="0.25">
      <c r="B111" s="119">
        <v>139</v>
      </c>
      <c r="C111" s="19" t="s">
        <v>247</v>
      </c>
      <c r="D111" s="19" t="s">
        <v>433</v>
      </c>
      <c r="E111" s="2" t="s">
        <v>249</v>
      </c>
      <c r="F111" s="19" t="s">
        <v>666</v>
      </c>
      <c r="G111" s="104">
        <v>2300</v>
      </c>
      <c r="H111" s="21">
        <v>44455</v>
      </c>
      <c r="I111" s="120">
        <v>1</v>
      </c>
      <c r="J111" s="23" t="s">
        <v>68</v>
      </c>
    </row>
    <row r="112" spans="2:10" ht="15" x14ac:dyDescent="0.25">
      <c r="B112" s="119">
        <v>140</v>
      </c>
      <c r="C112" s="19" t="s">
        <v>975</v>
      </c>
      <c r="D112" s="19" t="s">
        <v>396</v>
      </c>
      <c r="E112" s="90" t="s">
        <v>99</v>
      </c>
      <c r="F112" s="91" t="s">
        <v>88</v>
      </c>
      <c r="G112" s="105">
        <v>2500</v>
      </c>
      <c r="H112" s="92">
        <v>44019</v>
      </c>
      <c r="I112" s="120">
        <v>1</v>
      </c>
      <c r="J112" s="23" t="s">
        <v>68</v>
      </c>
    </row>
    <row r="113" spans="2:10" ht="15" x14ac:dyDescent="0.25">
      <c r="B113" s="119">
        <v>141</v>
      </c>
      <c r="C113" s="19" t="s">
        <v>319</v>
      </c>
      <c r="D113" s="19" t="s">
        <v>460</v>
      </c>
      <c r="E113" s="90" t="s">
        <v>306</v>
      </c>
      <c r="F113" s="91" t="s">
        <v>76</v>
      </c>
      <c r="G113" s="104">
        <v>750</v>
      </c>
      <c r="H113" s="92">
        <v>44845</v>
      </c>
      <c r="I113" s="120">
        <v>1</v>
      </c>
      <c r="J113" s="23" t="s">
        <v>68</v>
      </c>
    </row>
    <row r="114" spans="2:10" ht="15" x14ac:dyDescent="0.25">
      <c r="B114" s="89">
        <v>144</v>
      </c>
      <c r="C114" s="19" t="s">
        <v>976</v>
      </c>
      <c r="D114" s="107" t="s">
        <v>977</v>
      </c>
      <c r="E114" s="90" t="s">
        <v>978</v>
      </c>
      <c r="F114" s="91" t="s">
        <v>262</v>
      </c>
      <c r="G114" s="105">
        <v>2000</v>
      </c>
      <c r="H114" s="92">
        <v>45128</v>
      </c>
      <c r="I114" s="120">
        <v>1</v>
      </c>
      <c r="J114" s="23" t="s">
        <v>210</v>
      </c>
    </row>
    <row r="115" spans="2:10" ht="15" x14ac:dyDescent="0.25">
      <c r="B115" s="119">
        <v>145</v>
      </c>
      <c r="C115" s="19" t="s">
        <v>979</v>
      </c>
      <c r="D115" s="19" t="s">
        <v>347</v>
      </c>
      <c r="E115" s="1" t="s">
        <v>3</v>
      </c>
      <c r="F115" s="19" t="s">
        <v>262</v>
      </c>
      <c r="G115" s="104">
        <v>2000</v>
      </c>
      <c r="H115" s="21">
        <v>40107</v>
      </c>
      <c r="I115" s="120">
        <v>1</v>
      </c>
      <c r="J115" s="23" t="s">
        <v>330</v>
      </c>
    </row>
    <row r="116" spans="2:10" ht="15" x14ac:dyDescent="0.25">
      <c r="B116" s="119">
        <v>146</v>
      </c>
      <c r="C116" s="19" t="s">
        <v>260</v>
      </c>
      <c r="D116" s="19" t="s">
        <v>437</v>
      </c>
      <c r="E116" s="2" t="s">
        <v>261</v>
      </c>
      <c r="F116" s="19" t="s">
        <v>194</v>
      </c>
      <c r="G116" s="104">
        <v>2000</v>
      </c>
      <c r="H116" s="21">
        <v>44558</v>
      </c>
      <c r="I116" s="120">
        <v>1</v>
      </c>
      <c r="J116" s="23" t="s">
        <v>210</v>
      </c>
    </row>
    <row r="117" spans="2:10" ht="15" x14ac:dyDescent="0.25">
      <c r="B117" s="119">
        <v>148</v>
      </c>
      <c r="C117" s="19" t="s">
        <v>845</v>
      </c>
      <c r="D117" s="19" t="s">
        <v>846</v>
      </c>
      <c r="E117" s="2" t="s">
        <v>847</v>
      </c>
      <c r="F117" s="19" t="s">
        <v>83</v>
      </c>
      <c r="G117" s="104">
        <v>1000</v>
      </c>
      <c r="H117" s="21">
        <v>45040</v>
      </c>
      <c r="I117" s="120">
        <v>1</v>
      </c>
      <c r="J117" s="23" t="s">
        <v>210</v>
      </c>
    </row>
    <row r="118" spans="2:10" ht="15" x14ac:dyDescent="0.25">
      <c r="B118" s="119">
        <v>149</v>
      </c>
      <c r="C118" s="19" t="s">
        <v>923</v>
      </c>
      <c r="D118" s="19" t="s">
        <v>416</v>
      </c>
      <c r="E118" s="2" t="s">
        <v>200</v>
      </c>
      <c r="F118" s="19" t="s">
        <v>670</v>
      </c>
      <c r="G118" s="104">
        <v>1000</v>
      </c>
      <c r="H118" s="21">
        <v>44256</v>
      </c>
      <c r="I118" s="120">
        <v>1</v>
      </c>
      <c r="J118" s="23" t="s">
        <v>68</v>
      </c>
    </row>
    <row r="119" spans="2:10" ht="15" x14ac:dyDescent="0.25">
      <c r="B119" s="119">
        <v>151</v>
      </c>
      <c r="C119" s="19" t="s">
        <v>980</v>
      </c>
      <c r="D119" s="19" t="s">
        <v>981</v>
      </c>
      <c r="E119" s="1" t="s">
        <v>295</v>
      </c>
      <c r="F119" s="19" t="s">
        <v>666</v>
      </c>
      <c r="G119" s="104">
        <v>1500</v>
      </c>
      <c r="H119" s="21">
        <v>44805</v>
      </c>
      <c r="I119" s="120">
        <v>1</v>
      </c>
      <c r="J119" s="23" t="s">
        <v>210</v>
      </c>
    </row>
    <row r="120" spans="2:10" ht="15" x14ac:dyDescent="0.25">
      <c r="B120" s="119">
        <v>152</v>
      </c>
      <c r="C120" s="19" t="s">
        <v>286</v>
      </c>
      <c r="D120" s="19" t="s">
        <v>447</v>
      </c>
      <c r="E120" s="2" t="s">
        <v>291</v>
      </c>
      <c r="F120" s="19" t="s">
        <v>856</v>
      </c>
      <c r="G120" s="104">
        <v>1500</v>
      </c>
      <c r="H120" s="21">
        <v>44795</v>
      </c>
      <c r="I120" s="120">
        <v>1</v>
      </c>
      <c r="J120" s="23" t="s">
        <v>68</v>
      </c>
    </row>
    <row r="121" spans="2:10" ht="15" x14ac:dyDescent="0.25">
      <c r="B121" s="119">
        <v>153</v>
      </c>
      <c r="C121" s="19" t="s">
        <v>150</v>
      </c>
      <c r="D121" s="19" t="s">
        <v>381</v>
      </c>
      <c r="E121" s="2" t="s">
        <v>58</v>
      </c>
      <c r="F121" s="19" t="s">
        <v>236</v>
      </c>
      <c r="G121" s="104">
        <v>3000</v>
      </c>
      <c r="H121" s="21">
        <v>43955</v>
      </c>
      <c r="I121" s="120">
        <v>1</v>
      </c>
      <c r="J121" s="23" t="s">
        <v>68</v>
      </c>
    </row>
    <row r="122" spans="2:10" ht="15" x14ac:dyDescent="0.25">
      <c r="B122" s="119">
        <v>154</v>
      </c>
      <c r="C122" s="19" t="s">
        <v>284</v>
      </c>
      <c r="D122" s="19" t="s">
        <v>445</v>
      </c>
      <c r="E122" s="2" t="s">
        <v>289</v>
      </c>
      <c r="F122" s="19" t="s">
        <v>662</v>
      </c>
      <c r="G122" s="104">
        <v>800</v>
      </c>
      <c r="H122" s="21">
        <v>44777</v>
      </c>
      <c r="I122" s="120">
        <v>1</v>
      </c>
      <c r="J122" s="23" t="s">
        <v>68</v>
      </c>
    </row>
    <row r="123" spans="2:10" ht="15" x14ac:dyDescent="0.25">
      <c r="B123" s="119">
        <v>155</v>
      </c>
      <c r="C123" s="19" t="s">
        <v>165</v>
      </c>
      <c r="D123" s="19" t="s">
        <v>397</v>
      </c>
      <c r="E123" s="2" t="s">
        <v>100</v>
      </c>
      <c r="F123" s="19" t="s">
        <v>269</v>
      </c>
      <c r="G123" s="104">
        <v>1100</v>
      </c>
      <c r="H123" s="21">
        <v>44025</v>
      </c>
      <c r="I123" s="120">
        <v>1</v>
      </c>
      <c r="J123" s="23" t="s">
        <v>68</v>
      </c>
    </row>
    <row r="124" spans="2:10" ht="15" x14ac:dyDescent="0.25">
      <c r="B124" s="119">
        <v>156</v>
      </c>
      <c r="C124" s="19" t="s">
        <v>232</v>
      </c>
      <c r="D124" s="19" t="s">
        <v>982</v>
      </c>
      <c r="E124" s="1" t="s">
        <v>217</v>
      </c>
      <c r="F124" s="19" t="s">
        <v>81</v>
      </c>
      <c r="G124" s="104">
        <v>1000</v>
      </c>
      <c r="H124" s="21">
        <v>44356</v>
      </c>
      <c r="I124" s="120">
        <v>1</v>
      </c>
      <c r="J124" s="20" t="s">
        <v>68</v>
      </c>
    </row>
    <row r="125" spans="2:10" ht="15" x14ac:dyDescent="0.25">
      <c r="B125" s="119">
        <v>157</v>
      </c>
      <c r="C125" s="19" t="s">
        <v>983</v>
      </c>
      <c r="D125" s="107" t="s">
        <v>366</v>
      </c>
      <c r="E125" s="90" t="s">
        <v>16</v>
      </c>
      <c r="F125" s="91" t="s">
        <v>262</v>
      </c>
      <c r="G125" s="106">
        <v>2700</v>
      </c>
      <c r="H125" s="92">
        <v>42506</v>
      </c>
      <c r="I125" s="121">
        <v>1</v>
      </c>
      <c r="J125" s="23" t="s">
        <v>68</v>
      </c>
    </row>
    <row r="126" spans="2:10" ht="15" x14ac:dyDescent="0.25">
      <c r="B126" s="119">
        <v>158</v>
      </c>
      <c r="C126" s="19" t="s">
        <v>167</v>
      </c>
      <c r="D126" s="19" t="s">
        <v>399</v>
      </c>
      <c r="E126" s="1" t="s">
        <v>102</v>
      </c>
      <c r="F126" s="19" t="s">
        <v>262</v>
      </c>
      <c r="G126" s="104">
        <v>2700</v>
      </c>
      <c r="H126" s="21">
        <v>44060</v>
      </c>
      <c r="I126" s="120">
        <v>1</v>
      </c>
      <c r="J126" s="23" t="s">
        <v>210</v>
      </c>
    </row>
    <row r="127" spans="2:10" ht="15" x14ac:dyDescent="0.25">
      <c r="B127" s="119">
        <v>161</v>
      </c>
      <c r="C127" s="19" t="s">
        <v>702</v>
      </c>
      <c r="D127" s="19" t="s">
        <v>851</v>
      </c>
      <c r="E127" s="90" t="s">
        <v>700</v>
      </c>
      <c r="F127" s="91" t="s">
        <v>78</v>
      </c>
      <c r="G127" s="105">
        <v>750</v>
      </c>
      <c r="H127" s="92">
        <v>44980</v>
      </c>
      <c r="I127" s="120">
        <v>1</v>
      </c>
      <c r="J127" s="23" t="s">
        <v>210</v>
      </c>
    </row>
    <row r="128" spans="2:10" ht="15" x14ac:dyDescent="0.25">
      <c r="B128" s="119">
        <v>162</v>
      </c>
      <c r="C128" s="19" t="s">
        <v>907</v>
      </c>
      <c r="D128" s="19" t="s">
        <v>908</v>
      </c>
      <c r="E128" s="90" t="s">
        <v>909</v>
      </c>
      <c r="F128" s="91" t="s">
        <v>177</v>
      </c>
      <c r="G128" s="104">
        <v>3200</v>
      </c>
      <c r="H128" s="92">
        <v>45092</v>
      </c>
      <c r="I128" s="120">
        <v>1</v>
      </c>
      <c r="J128" s="23" t="s">
        <v>210</v>
      </c>
    </row>
    <row r="129" spans="2:10" ht="15" x14ac:dyDescent="0.25">
      <c r="B129" s="119">
        <v>163</v>
      </c>
      <c r="C129" s="19" t="s">
        <v>984</v>
      </c>
      <c r="D129" s="19" t="s">
        <v>910</v>
      </c>
      <c r="E129" s="2" t="s">
        <v>887</v>
      </c>
      <c r="F129" s="19" t="s">
        <v>888</v>
      </c>
      <c r="G129" s="104">
        <v>1050</v>
      </c>
      <c r="H129" s="21">
        <v>45064</v>
      </c>
      <c r="I129" s="120">
        <v>1</v>
      </c>
      <c r="J129" s="23" t="s">
        <v>210</v>
      </c>
    </row>
    <row r="130" spans="2:10" ht="15" x14ac:dyDescent="0.25">
      <c r="B130" s="109">
        <v>164</v>
      </c>
      <c r="C130" s="19" t="s">
        <v>985</v>
      </c>
      <c r="D130" s="110" t="s">
        <v>986</v>
      </c>
      <c r="E130" s="111" t="s">
        <v>987</v>
      </c>
      <c r="F130" s="112" t="s">
        <v>80</v>
      </c>
      <c r="G130" s="105">
        <v>750</v>
      </c>
      <c r="H130" s="113">
        <v>45131</v>
      </c>
      <c r="I130" s="120">
        <v>1</v>
      </c>
      <c r="J130" s="115" t="s">
        <v>210</v>
      </c>
    </row>
    <row r="131" spans="2:10" ht="15" x14ac:dyDescent="0.25">
      <c r="B131" s="119">
        <v>165</v>
      </c>
      <c r="C131" s="19" t="s">
        <v>285</v>
      </c>
      <c r="D131" s="19" t="s">
        <v>446</v>
      </c>
      <c r="E131" s="2" t="s">
        <v>290</v>
      </c>
      <c r="F131" s="19" t="s">
        <v>308</v>
      </c>
      <c r="G131" s="104">
        <v>900</v>
      </c>
      <c r="H131" s="21">
        <v>44789</v>
      </c>
      <c r="I131" s="120">
        <v>1</v>
      </c>
      <c r="J131" s="23" t="s">
        <v>68</v>
      </c>
    </row>
    <row r="132" spans="2:10" ht="15" x14ac:dyDescent="0.25">
      <c r="B132" s="119">
        <v>166</v>
      </c>
      <c r="C132" s="19" t="s">
        <v>988</v>
      </c>
      <c r="D132" s="19" t="s">
        <v>453</v>
      </c>
      <c r="E132" s="90" t="s">
        <v>297</v>
      </c>
      <c r="F132" s="91" t="s">
        <v>86</v>
      </c>
      <c r="G132" s="104">
        <v>700</v>
      </c>
      <c r="H132" s="92">
        <v>44832</v>
      </c>
      <c r="I132" s="120">
        <v>1</v>
      </c>
      <c r="J132" s="23" t="s">
        <v>68</v>
      </c>
    </row>
    <row r="133" spans="2:10" ht="15" x14ac:dyDescent="0.25">
      <c r="B133" s="119">
        <v>167</v>
      </c>
      <c r="C133" s="19" t="s">
        <v>652</v>
      </c>
      <c r="D133" s="19" t="s">
        <v>852</v>
      </c>
      <c r="E133" s="2" t="s">
        <v>650</v>
      </c>
      <c r="F133" s="19" t="s">
        <v>77</v>
      </c>
      <c r="G133" s="104">
        <v>700</v>
      </c>
      <c r="H133" s="21">
        <v>44965</v>
      </c>
      <c r="I133" s="120">
        <v>1</v>
      </c>
      <c r="J133" s="23" t="s">
        <v>210</v>
      </c>
    </row>
    <row r="134" spans="2:10" ht="15" x14ac:dyDescent="0.25">
      <c r="B134" s="119">
        <v>169</v>
      </c>
      <c r="C134" s="19" t="s">
        <v>853</v>
      </c>
      <c r="D134" s="19" t="s">
        <v>854</v>
      </c>
      <c r="E134" s="2" t="s">
        <v>855</v>
      </c>
      <c r="F134" s="19" t="s">
        <v>662</v>
      </c>
      <c r="G134" s="104">
        <v>800</v>
      </c>
      <c r="H134" s="21">
        <v>45042</v>
      </c>
      <c r="I134" s="120">
        <v>1</v>
      </c>
      <c r="J134" s="23" t="s">
        <v>210</v>
      </c>
    </row>
    <row r="135" spans="2:10" ht="15" x14ac:dyDescent="0.25">
      <c r="B135" s="119">
        <v>170</v>
      </c>
      <c r="C135" s="19" t="s">
        <v>989</v>
      </c>
      <c r="D135" s="19" t="s">
        <v>438</v>
      </c>
      <c r="E135" s="2" t="s">
        <v>264</v>
      </c>
      <c r="F135" s="19" t="s">
        <v>78</v>
      </c>
      <c r="G135" s="104">
        <v>800</v>
      </c>
      <c r="H135" s="21">
        <v>44641</v>
      </c>
      <c r="I135" s="120">
        <v>1</v>
      </c>
      <c r="J135" s="23" t="s">
        <v>68</v>
      </c>
    </row>
    <row r="136" spans="2:10" ht="15" x14ac:dyDescent="0.25">
      <c r="B136" s="119">
        <v>171</v>
      </c>
      <c r="C136" s="19" t="s">
        <v>990</v>
      </c>
      <c r="D136" s="19" t="s">
        <v>420</v>
      </c>
      <c r="E136" s="1" t="s">
        <v>207</v>
      </c>
      <c r="F136" s="19" t="s">
        <v>92</v>
      </c>
      <c r="G136" s="104">
        <v>750</v>
      </c>
      <c r="H136" s="21">
        <v>44312</v>
      </c>
      <c r="I136" s="120">
        <v>1</v>
      </c>
      <c r="J136" s="23" t="s">
        <v>68</v>
      </c>
    </row>
    <row r="137" spans="2:10" ht="15" x14ac:dyDescent="0.25">
      <c r="B137" s="119">
        <v>173</v>
      </c>
      <c r="C137" s="19" t="s">
        <v>991</v>
      </c>
      <c r="D137" s="19" t="s">
        <v>992</v>
      </c>
      <c r="E137" s="2" t="s">
        <v>301</v>
      </c>
      <c r="F137" s="19" t="s">
        <v>235</v>
      </c>
      <c r="G137" s="104">
        <v>2000</v>
      </c>
      <c r="H137" s="21">
        <v>44837</v>
      </c>
      <c r="I137" s="120">
        <v>1</v>
      </c>
      <c r="J137" s="23" t="s">
        <v>68</v>
      </c>
    </row>
    <row r="138" spans="2:10" ht="15" x14ac:dyDescent="0.25">
      <c r="B138" s="119">
        <v>174</v>
      </c>
      <c r="C138" s="19" t="s">
        <v>168</v>
      </c>
      <c r="D138" s="19" t="s">
        <v>400</v>
      </c>
      <c r="E138" s="2" t="s">
        <v>103</v>
      </c>
      <c r="F138" s="19" t="s">
        <v>308</v>
      </c>
      <c r="G138" s="104">
        <v>1200</v>
      </c>
      <c r="H138" s="21">
        <v>44067</v>
      </c>
      <c r="I138" s="120">
        <v>1</v>
      </c>
      <c r="J138" s="23" t="s">
        <v>68</v>
      </c>
    </row>
    <row r="139" spans="2:10" ht="15" x14ac:dyDescent="0.25">
      <c r="B139" s="119">
        <v>176</v>
      </c>
      <c r="C139" s="19" t="s">
        <v>890</v>
      </c>
      <c r="D139" s="19" t="s">
        <v>911</v>
      </c>
      <c r="E139" s="1" t="s">
        <v>892</v>
      </c>
      <c r="F139" s="19" t="s">
        <v>293</v>
      </c>
      <c r="G139" s="104">
        <v>800</v>
      </c>
      <c r="H139" s="21">
        <v>45068</v>
      </c>
      <c r="I139" s="120">
        <v>1</v>
      </c>
      <c r="J139" s="23" t="s">
        <v>210</v>
      </c>
    </row>
    <row r="140" spans="2:10" ht="15" x14ac:dyDescent="0.25">
      <c r="B140" s="119">
        <v>178</v>
      </c>
      <c r="C140" s="19" t="s">
        <v>857</v>
      </c>
      <c r="D140" s="19" t="s">
        <v>858</v>
      </c>
      <c r="E140" s="1" t="s">
        <v>859</v>
      </c>
      <c r="F140" s="19" t="s">
        <v>185</v>
      </c>
      <c r="G140" s="104">
        <v>1500</v>
      </c>
      <c r="H140" s="21">
        <v>45019</v>
      </c>
      <c r="I140" s="120">
        <v>1</v>
      </c>
      <c r="J140" s="23" t="s">
        <v>210</v>
      </c>
    </row>
    <row r="141" spans="2:10" ht="15" x14ac:dyDescent="0.25">
      <c r="B141" s="119">
        <v>179</v>
      </c>
      <c r="C141" s="19" t="s">
        <v>993</v>
      </c>
      <c r="D141" s="19" t="s">
        <v>440</v>
      </c>
      <c r="E141" s="1" t="s">
        <v>272</v>
      </c>
      <c r="F141" s="19" t="s">
        <v>274</v>
      </c>
      <c r="G141" s="104">
        <v>1100</v>
      </c>
      <c r="H141" s="21">
        <v>44697</v>
      </c>
      <c r="I141" s="120">
        <v>1</v>
      </c>
      <c r="J141" s="23" t="s">
        <v>68</v>
      </c>
    </row>
    <row r="142" spans="2:10" ht="15" x14ac:dyDescent="0.25">
      <c r="B142" s="119">
        <v>180</v>
      </c>
      <c r="C142" s="19" t="s">
        <v>994</v>
      </c>
      <c r="D142" s="19" t="s">
        <v>995</v>
      </c>
      <c r="E142" s="2" t="s">
        <v>996</v>
      </c>
      <c r="F142" s="19" t="s">
        <v>185</v>
      </c>
      <c r="G142" s="104">
        <v>1500</v>
      </c>
      <c r="H142" s="21">
        <v>45124</v>
      </c>
      <c r="I142" s="120">
        <v>1</v>
      </c>
      <c r="J142" s="23" t="s">
        <v>210</v>
      </c>
    </row>
    <row r="143" spans="2:10" ht="15" x14ac:dyDescent="0.25">
      <c r="B143" s="119">
        <v>183</v>
      </c>
      <c r="C143" s="19" t="s">
        <v>255</v>
      </c>
      <c r="D143" s="19" t="s">
        <v>436</v>
      </c>
      <c r="E143" s="2" t="s">
        <v>257</v>
      </c>
      <c r="F143" s="19" t="s">
        <v>259</v>
      </c>
      <c r="G143" s="104">
        <v>1300</v>
      </c>
      <c r="H143" s="21">
        <v>44515</v>
      </c>
      <c r="I143" s="120">
        <v>1</v>
      </c>
      <c r="J143" s="23" t="s">
        <v>68</v>
      </c>
    </row>
    <row r="144" spans="2:10" ht="15" x14ac:dyDescent="0.25">
      <c r="B144" s="119">
        <v>184</v>
      </c>
      <c r="C144" s="19" t="s">
        <v>468</v>
      </c>
      <c r="D144" s="19" t="s">
        <v>469</v>
      </c>
      <c r="E144" s="2" t="s">
        <v>622</v>
      </c>
      <c r="F144" s="19" t="s">
        <v>860</v>
      </c>
      <c r="G144" s="104">
        <v>3000</v>
      </c>
      <c r="H144" s="21">
        <v>44929</v>
      </c>
      <c r="I144" s="120">
        <v>1</v>
      </c>
      <c r="J144" s="23" t="s">
        <v>210</v>
      </c>
    </row>
    <row r="145" spans="2:10" ht="15" x14ac:dyDescent="0.25">
      <c r="B145" s="119">
        <v>185</v>
      </c>
      <c r="C145" s="19" t="s">
        <v>238</v>
      </c>
      <c r="D145" s="19" t="s">
        <v>428</v>
      </c>
      <c r="E145" s="1" t="s">
        <v>242</v>
      </c>
      <c r="F145" s="19" t="s">
        <v>312</v>
      </c>
      <c r="G145" s="104">
        <v>2800</v>
      </c>
      <c r="H145" s="21">
        <v>44410</v>
      </c>
      <c r="I145" s="120">
        <v>1</v>
      </c>
      <c r="J145" s="23" t="s">
        <v>68</v>
      </c>
    </row>
    <row r="146" spans="2:10" ht="15" x14ac:dyDescent="0.25">
      <c r="B146" s="119">
        <v>600</v>
      </c>
      <c r="C146" s="19" t="s">
        <v>472</v>
      </c>
      <c r="D146" s="19" t="s">
        <v>473</v>
      </c>
      <c r="E146" s="2" t="s">
        <v>624</v>
      </c>
      <c r="F146" s="19" t="s">
        <v>91</v>
      </c>
      <c r="G146" s="104">
        <v>700</v>
      </c>
      <c r="H146" s="21">
        <v>44929</v>
      </c>
      <c r="I146" s="120">
        <v>2</v>
      </c>
      <c r="J146" s="23" t="s">
        <v>864</v>
      </c>
    </row>
    <row r="147" spans="2:10" ht="15" x14ac:dyDescent="0.25">
      <c r="B147" s="119">
        <v>601</v>
      </c>
      <c r="C147" s="19" t="s">
        <v>861</v>
      </c>
      <c r="D147" s="19" t="s">
        <v>862</v>
      </c>
      <c r="E147" s="90" t="s">
        <v>863</v>
      </c>
      <c r="F147" s="91" t="s">
        <v>82</v>
      </c>
      <c r="G147" s="105">
        <v>1000</v>
      </c>
      <c r="H147" s="92">
        <v>45019</v>
      </c>
      <c r="I147" s="120">
        <v>2</v>
      </c>
      <c r="J147" s="23" t="s">
        <v>864</v>
      </c>
    </row>
    <row r="148" spans="2:10" ht="15" x14ac:dyDescent="0.25">
      <c r="B148" s="89">
        <v>602</v>
      </c>
      <c r="C148" s="19" t="s">
        <v>806</v>
      </c>
      <c r="D148" s="107" t="s">
        <v>807</v>
      </c>
      <c r="E148" s="90" t="s">
        <v>808</v>
      </c>
      <c r="F148" s="91" t="s">
        <v>666</v>
      </c>
      <c r="G148" s="105">
        <v>2300</v>
      </c>
      <c r="H148" s="92">
        <v>44986</v>
      </c>
      <c r="I148" s="120">
        <v>2</v>
      </c>
      <c r="J148" s="23" t="s">
        <v>864</v>
      </c>
    </row>
    <row r="149" spans="2:10" ht="15" x14ac:dyDescent="0.25">
      <c r="B149" s="119">
        <v>604</v>
      </c>
      <c r="C149" s="19" t="s">
        <v>912</v>
      </c>
      <c r="D149" s="19" t="s">
        <v>997</v>
      </c>
      <c r="E149" s="1" t="s">
        <v>914</v>
      </c>
      <c r="F149" s="19" t="s">
        <v>311</v>
      </c>
      <c r="G149" s="104">
        <v>1500</v>
      </c>
      <c r="H149" s="21">
        <v>45089</v>
      </c>
      <c r="I149" s="120">
        <v>2</v>
      </c>
      <c r="J149" s="23" t="s">
        <v>864</v>
      </c>
    </row>
    <row r="150" spans="2:10" ht="15" x14ac:dyDescent="0.25">
      <c r="B150" s="119">
        <v>607</v>
      </c>
      <c r="C150" s="19" t="s">
        <v>915</v>
      </c>
      <c r="D150" s="19" t="s">
        <v>916</v>
      </c>
      <c r="E150" s="90" t="s">
        <v>917</v>
      </c>
      <c r="F150" s="91" t="s">
        <v>998</v>
      </c>
      <c r="G150" s="104">
        <v>1000</v>
      </c>
      <c r="H150" s="92">
        <v>45104</v>
      </c>
      <c r="I150" s="120">
        <v>2</v>
      </c>
      <c r="J150" s="23" t="s">
        <v>864</v>
      </c>
    </row>
    <row r="151" spans="2:10" x14ac:dyDescent="0.25">
      <c r="B151" s="74" t="s">
        <v>251</v>
      </c>
      <c r="C151" s="75">
        <f>SUBTOTAL(103,Tabla18[NOMBRE])</f>
        <v>143</v>
      </c>
      <c r="D151" s="75"/>
      <c r="E151" s="74"/>
      <c r="F151" s="67"/>
      <c r="G151" s="76">
        <f>SUBTOTAL(109,Tabla18[SUELDO MENSUAL])</f>
        <v>232400</v>
      </c>
      <c r="H151" s="75"/>
      <c r="I151" s="75"/>
      <c r="J151" s="77"/>
    </row>
  </sheetData>
  <mergeCells count="4">
    <mergeCell ref="B1:J1"/>
    <mergeCell ref="B2:J2"/>
    <mergeCell ref="B4:J4"/>
    <mergeCell ref="B5:J5"/>
  </mergeCells>
  <conditionalFormatting sqref="B35">
    <cfRule type="duplicateValues" dxfId="177" priority="1"/>
  </conditionalFormatting>
  <conditionalFormatting sqref="B152:B1048576 B1:B7">
    <cfRule type="duplicateValues" dxfId="176" priority="2"/>
  </conditionalFormatting>
  <conditionalFormatting sqref="B96:B97">
    <cfRule type="duplicateValues" dxfId="175" priority="3"/>
  </conditionalFormatting>
  <conditionalFormatting sqref="B8:B150">
    <cfRule type="duplicateValues" dxfId="174" priority="4"/>
    <cfRule type="duplicateValues" dxfId="173" priority="5"/>
  </conditionalFormatting>
  <conditionalFormatting sqref="E8:E150">
    <cfRule type="duplicateValues" dxfId="172" priority="6"/>
  </conditionalFormatting>
  <printOptions horizontalCentered="1"/>
  <pageMargins left="0" right="0" top="0.48" bottom="0.54" header="0.3" footer="0.3"/>
  <pageSetup paperSize="5" scale="7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54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D13" sqref="D13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3" width="25.85546875" style="1" customWidth="1"/>
    <col min="4" max="4" width="31" style="1" bestFit="1" customWidth="1"/>
    <col min="5" max="5" width="15.140625" style="6" customWidth="1"/>
    <col min="6" max="6" width="76.5703125" style="49" customWidth="1"/>
    <col min="7" max="7" width="17" style="1" customWidth="1"/>
    <col min="8" max="8" width="16.42578125" style="50" customWidth="1"/>
    <col min="9" max="9" width="15.140625" style="50" customWidth="1"/>
    <col min="10" max="10" width="16.42578125" style="1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122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999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119">
        <v>1</v>
      </c>
      <c r="C8" s="19" t="s">
        <v>146</v>
      </c>
      <c r="D8" s="19" t="s">
        <v>377</v>
      </c>
      <c r="E8" s="2" t="s">
        <v>49</v>
      </c>
      <c r="F8" s="19" t="s">
        <v>93</v>
      </c>
      <c r="G8" s="104">
        <v>6000</v>
      </c>
      <c r="H8" s="21">
        <v>43943</v>
      </c>
      <c r="I8" s="120">
        <v>1</v>
      </c>
      <c r="J8" s="23" t="s">
        <v>68</v>
      </c>
    </row>
    <row r="9" spans="2:10" ht="15" x14ac:dyDescent="0.25">
      <c r="B9" s="119">
        <v>2</v>
      </c>
      <c r="C9" s="19" t="s">
        <v>147</v>
      </c>
      <c r="D9" s="19" t="s">
        <v>1000</v>
      </c>
      <c r="E9" s="2" t="s">
        <v>55</v>
      </c>
      <c r="F9" s="19" t="s">
        <v>94</v>
      </c>
      <c r="G9" s="104">
        <v>3500</v>
      </c>
      <c r="H9" s="21">
        <v>43955</v>
      </c>
      <c r="I9" s="120">
        <v>1</v>
      </c>
      <c r="J9" s="23" t="s">
        <v>68</v>
      </c>
    </row>
    <row r="10" spans="2:10" ht="15" x14ac:dyDescent="0.25">
      <c r="B10" s="119">
        <v>3</v>
      </c>
      <c r="C10" s="19" t="s">
        <v>920</v>
      </c>
      <c r="D10" s="19" t="s">
        <v>921</v>
      </c>
      <c r="E10" s="1" t="s">
        <v>922</v>
      </c>
      <c r="F10" s="19" t="s">
        <v>185</v>
      </c>
      <c r="G10" s="104">
        <v>1500</v>
      </c>
      <c r="H10" s="21">
        <v>45132</v>
      </c>
      <c r="I10" s="120">
        <v>1</v>
      </c>
      <c r="J10" s="23" t="s">
        <v>210</v>
      </c>
    </row>
    <row r="11" spans="2:10" ht="15" x14ac:dyDescent="0.25">
      <c r="B11" s="119">
        <v>4</v>
      </c>
      <c r="C11" s="19" t="s">
        <v>278</v>
      </c>
      <c r="D11" s="19" t="s">
        <v>443</v>
      </c>
      <c r="E11" s="1" t="s">
        <v>280</v>
      </c>
      <c r="F11" s="19" t="s">
        <v>177</v>
      </c>
      <c r="G11" s="104">
        <v>3000</v>
      </c>
      <c r="H11" s="21">
        <v>44760</v>
      </c>
      <c r="I11" s="120">
        <v>1</v>
      </c>
      <c r="J11" s="23" t="s">
        <v>210</v>
      </c>
    </row>
    <row r="12" spans="2:10" ht="15" x14ac:dyDescent="0.25">
      <c r="B12" s="119">
        <v>5</v>
      </c>
      <c r="C12" s="19" t="s">
        <v>159</v>
      </c>
      <c r="D12" s="19" t="s">
        <v>391</v>
      </c>
      <c r="E12" s="1" t="s">
        <v>67</v>
      </c>
      <c r="F12" s="19" t="s">
        <v>262</v>
      </c>
      <c r="G12" s="104">
        <v>2300</v>
      </c>
      <c r="H12" s="21">
        <v>43976</v>
      </c>
      <c r="I12" s="120">
        <v>1</v>
      </c>
      <c r="J12" s="23" t="s">
        <v>68</v>
      </c>
    </row>
    <row r="13" spans="2:10" ht="15" x14ac:dyDescent="0.25">
      <c r="B13" s="119">
        <v>6</v>
      </c>
      <c r="C13" s="19" t="s">
        <v>252</v>
      </c>
      <c r="D13" s="19" t="s">
        <v>434</v>
      </c>
      <c r="E13" s="1" t="s">
        <v>253</v>
      </c>
      <c r="F13" s="19" t="s">
        <v>175</v>
      </c>
      <c r="G13" s="104">
        <v>2300</v>
      </c>
      <c r="H13" s="21">
        <v>44470</v>
      </c>
      <c r="I13" s="120">
        <v>1</v>
      </c>
      <c r="J13" s="23" t="s">
        <v>210</v>
      </c>
    </row>
    <row r="14" spans="2:10" ht="15" x14ac:dyDescent="0.25">
      <c r="B14" s="119">
        <v>7</v>
      </c>
      <c r="C14" s="19" t="s">
        <v>817</v>
      </c>
      <c r="D14" s="19" t="s">
        <v>818</v>
      </c>
      <c r="E14" s="1" t="s">
        <v>819</v>
      </c>
      <c r="F14" s="19" t="s">
        <v>199</v>
      </c>
      <c r="G14" s="104">
        <v>1600</v>
      </c>
      <c r="H14" s="21">
        <v>45012</v>
      </c>
      <c r="I14" s="120">
        <v>1</v>
      </c>
      <c r="J14" s="20" t="s">
        <v>210</v>
      </c>
    </row>
    <row r="15" spans="2:10" ht="15" x14ac:dyDescent="0.25">
      <c r="B15" s="119">
        <v>8</v>
      </c>
      <c r="C15" s="19" t="s">
        <v>923</v>
      </c>
      <c r="D15" s="19" t="s">
        <v>353</v>
      </c>
      <c r="E15" s="2" t="s">
        <v>18</v>
      </c>
      <c r="F15" s="19" t="s">
        <v>85</v>
      </c>
      <c r="G15" s="104">
        <v>2300</v>
      </c>
      <c r="H15" s="21">
        <v>40513</v>
      </c>
      <c r="I15" s="120">
        <v>1</v>
      </c>
      <c r="J15" s="23" t="s">
        <v>68</v>
      </c>
    </row>
    <row r="16" spans="2:10" ht="15" x14ac:dyDescent="0.25">
      <c r="B16" s="119">
        <v>9</v>
      </c>
      <c r="C16" s="19" t="s">
        <v>924</v>
      </c>
      <c r="D16" s="19" t="s">
        <v>925</v>
      </c>
      <c r="E16" s="2" t="s">
        <v>926</v>
      </c>
      <c r="F16" s="19" t="s">
        <v>927</v>
      </c>
      <c r="G16" s="104">
        <v>1200</v>
      </c>
      <c r="H16" s="21">
        <v>45131</v>
      </c>
      <c r="I16" s="120">
        <v>1</v>
      </c>
      <c r="J16" s="23" t="s">
        <v>210</v>
      </c>
    </row>
    <row r="17" spans="2:10" ht="15" x14ac:dyDescent="0.25">
      <c r="B17" s="119">
        <v>10</v>
      </c>
      <c r="C17" s="19" t="s">
        <v>989</v>
      </c>
      <c r="D17" s="19" t="s">
        <v>438</v>
      </c>
      <c r="E17" s="2" t="s">
        <v>264</v>
      </c>
      <c r="F17" s="19" t="s">
        <v>78</v>
      </c>
      <c r="G17" s="104">
        <v>1000</v>
      </c>
      <c r="H17" s="21">
        <v>44641</v>
      </c>
      <c r="I17" s="120">
        <v>1</v>
      </c>
      <c r="J17" s="23" t="s">
        <v>330</v>
      </c>
    </row>
    <row r="18" spans="2:10" ht="15" x14ac:dyDescent="0.25">
      <c r="B18" s="89">
        <v>11</v>
      </c>
      <c r="C18" s="19" t="s">
        <v>824</v>
      </c>
      <c r="D18" s="107" t="s">
        <v>928</v>
      </c>
      <c r="E18" s="90" t="s">
        <v>826</v>
      </c>
      <c r="F18" s="91" t="s">
        <v>81</v>
      </c>
      <c r="G18" s="105">
        <v>750</v>
      </c>
      <c r="H18" s="92">
        <v>45034</v>
      </c>
      <c r="I18" s="120">
        <v>1</v>
      </c>
      <c r="J18" s="23" t="s">
        <v>210</v>
      </c>
    </row>
    <row r="19" spans="2:10" ht="15" x14ac:dyDescent="0.25">
      <c r="B19" s="119">
        <v>12</v>
      </c>
      <c r="C19" s="19" t="s">
        <v>929</v>
      </c>
      <c r="D19" s="19" t="s">
        <v>340</v>
      </c>
      <c r="E19" s="1" t="s">
        <v>2</v>
      </c>
      <c r="F19" s="19" t="s">
        <v>108</v>
      </c>
      <c r="G19" s="104">
        <v>1000</v>
      </c>
      <c r="H19" s="21">
        <v>39874</v>
      </c>
      <c r="I19" s="120">
        <v>1</v>
      </c>
      <c r="J19" s="23" t="s">
        <v>68</v>
      </c>
    </row>
    <row r="20" spans="2:10" ht="15" x14ac:dyDescent="0.25">
      <c r="B20" s="119">
        <v>15</v>
      </c>
      <c r="C20" s="19" t="s">
        <v>930</v>
      </c>
      <c r="D20" s="19" t="s">
        <v>339</v>
      </c>
      <c r="E20" s="1" t="s">
        <v>6</v>
      </c>
      <c r="F20" s="19" t="s">
        <v>77</v>
      </c>
      <c r="G20" s="104">
        <v>900</v>
      </c>
      <c r="H20" s="21">
        <v>39874</v>
      </c>
      <c r="I20" s="120">
        <v>1</v>
      </c>
      <c r="J20" s="23" t="s">
        <v>68</v>
      </c>
    </row>
    <row r="21" spans="2:10" ht="15" x14ac:dyDescent="0.25">
      <c r="B21" s="119">
        <v>16</v>
      </c>
      <c r="C21" s="19" t="s">
        <v>931</v>
      </c>
      <c r="D21" s="107" t="s">
        <v>342</v>
      </c>
      <c r="E21" s="90" t="s">
        <v>19</v>
      </c>
      <c r="F21" s="91" t="s">
        <v>80</v>
      </c>
      <c r="G21" s="106">
        <v>850</v>
      </c>
      <c r="H21" s="92">
        <v>39888</v>
      </c>
      <c r="I21" s="120">
        <v>1</v>
      </c>
      <c r="J21" s="23" t="s">
        <v>68</v>
      </c>
    </row>
    <row r="22" spans="2:10" ht="15" x14ac:dyDescent="0.25">
      <c r="B22" s="119">
        <v>17</v>
      </c>
      <c r="C22" s="19" t="s">
        <v>160</v>
      </c>
      <c r="D22" s="19" t="s">
        <v>474</v>
      </c>
      <c r="E22" s="90" t="s">
        <v>625</v>
      </c>
      <c r="F22" s="91" t="s">
        <v>635</v>
      </c>
      <c r="G22" s="104">
        <v>1600</v>
      </c>
      <c r="H22" s="92">
        <v>44931</v>
      </c>
      <c r="I22" s="120">
        <v>1</v>
      </c>
      <c r="J22" s="23" t="s">
        <v>68</v>
      </c>
    </row>
    <row r="23" spans="2:10" ht="15" x14ac:dyDescent="0.25">
      <c r="B23" s="119">
        <v>18</v>
      </c>
      <c r="C23" s="19" t="s">
        <v>869</v>
      </c>
      <c r="D23" s="19" t="s">
        <v>897</v>
      </c>
      <c r="E23" s="2" t="s">
        <v>871</v>
      </c>
      <c r="F23" s="19" t="s">
        <v>666</v>
      </c>
      <c r="G23" s="104">
        <v>2300</v>
      </c>
      <c r="H23" s="21">
        <v>44053</v>
      </c>
      <c r="I23" s="120">
        <v>1</v>
      </c>
      <c r="J23" s="23" t="s">
        <v>68</v>
      </c>
    </row>
    <row r="24" spans="2:10" ht="15" x14ac:dyDescent="0.25">
      <c r="B24" s="119">
        <v>19</v>
      </c>
      <c r="C24" s="19" t="s">
        <v>324</v>
      </c>
      <c r="D24" s="19" t="s">
        <v>465</v>
      </c>
      <c r="E24" s="2" t="s">
        <v>329</v>
      </c>
      <c r="F24" s="19" t="s">
        <v>262</v>
      </c>
      <c r="G24" s="104">
        <v>2400</v>
      </c>
      <c r="H24" s="21">
        <v>44894</v>
      </c>
      <c r="I24" s="120">
        <v>1</v>
      </c>
      <c r="J24" s="23" t="s">
        <v>210</v>
      </c>
    </row>
    <row r="25" spans="2:10" ht="15" x14ac:dyDescent="0.25">
      <c r="B25" s="119">
        <v>20</v>
      </c>
      <c r="C25" s="19" t="s">
        <v>828</v>
      </c>
      <c r="D25" s="107" t="s">
        <v>829</v>
      </c>
      <c r="E25" s="90" t="s">
        <v>830</v>
      </c>
      <c r="F25" s="91" t="s">
        <v>178</v>
      </c>
      <c r="G25" s="106">
        <v>2300</v>
      </c>
      <c r="H25" s="92">
        <v>45019</v>
      </c>
      <c r="I25" s="120">
        <v>1</v>
      </c>
      <c r="J25" s="23" t="s">
        <v>210</v>
      </c>
    </row>
    <row r="26" spans="2:10" ht="15" x14ac:dyDescent="0.25">
      <c r="B26" s="119">
        <v>21</v>
      </c>
      <c r="C26" s="19" t="s">
        <v>932</v>
      </c>
      <c r="D26" s="19" t="s">
        <v>933</v>
      </c>
      <c r="E26" s="2" t="s">
        <v>183</v>
      </c>
      <c r="F26" s="19" t="s">
        <v>77</v>
      </c>
      <c r="G26" s="104">
        <v>800</v>
      </c>
      <c r="H26" s="21">
        <v>44194</v>
      </c>
      <c r="I26" s="120">
        <v>1</v>
      </c>
      <c r="J26" s="23" t="s">
        <v>68</v>
      </c>
    </row>
    <row r="27" spans="2:10" ht="15" x14ac:dyDescent="0.25">
      <c r="B27" s="119">
        <v>22</v>
      </c>
      <c r="C27" s="19" t="s">
        <v>160</v>
      </c>
      <c r="D27" s="19" t="s">
        <v>392</v>
      </c>
      <c r="E27" s="2" t="s">
        <v>71</v>
      </c>
      <c r="F27" s="19" t="s">
        <v>785</v>
      </c>
      <c r="G27" s="104">
        <v>2300</v>
      </c>
      <c r="H27" s="21">
        <v>43984</v>
      </c>
      <c r="I27" s="120">
        <v>1</v>
      </c>
      <c r="J27" s="23" t="s">
        <v>68</v>
      </c>
    </row>
    <row r="28" spans="2:10" ht="15" x14ac:dyDescent="0.25">
      <c r="B28" s="119">
        <v>23</v>
      </c>
      <c r="C28" s="19" t="s">
        <v>934</v>
      </c>
      <c r="D28" s="19" t="s">
        <v>363</v>
      </c>
      <c r="E28" s="1" t="s">
        <v>13</v>
      </c>
      <c r="F28" s="19" t="s">
        <v>235</v>
      </c>
      <c r="G28" s="104">
        <v>1800</v>
      </c>
      <c r="H28" s="21">
        <v>42221</v>
      </c>
      <c r="I28" s="120">
        <v>1</v>
      </c>
      <c r="J28" s="23" t="s">
        <v>68</v>
      </c>
    </row>
    <row r="29" spans="2:10" ht="15" x14ac:dyDescent="0.25">
      <c r="B29" s="119">
        <v>27</v>
      </c>
      <c r="C29" s="19" t="s">
        <v>935</v>
      </c>
      <c r="D29" s="19" t="s">
        <v>336</v>
      </c>
      <c r="E29" s="2" t="s">
        <v>21</v>
      </c>
      <c r="F29" s="19" t="s">
        <v>75</v>
      </c>
      <c r="G29" s="104">
        <v>2400</v>
      </c>
      <c r="H29" s="21">
        <v>39860</v>
      </c>
      <c r="I29" s="120">
        <v>1</v>
      </c>
      <c r="J29" s="23" t="s">
        <v>68</v>
      </c>
    </row>
    <row r="30" spans="2:10" ht="15" x14ac:dyDescent="0.25">
      <c r="B30" s="119">
        <v>28</v>
      </c>
      <c r="C30" s="19" t="s">
        <v>317</v>
      </c>
      <c r="D30" s="19" t="s">
        <v>458</v>
      </c>
      <c r="E30" s="1" t="s">
        <v>304</v>
      </c>
      <c r="F30" s="19" t="s">
        <v>262</v>
      </c>
      <c r="G30" s="104">
        <v>2300</v>
      </c>
      <c r="H30" s="21">
        <v>44837</v>
      </c>
      <c r="I30" s="120">
        <v>1</v>
      </c>
      <c r="J30" s="23" t="s">
        <v>210</v>
      </c>
    </row>
    <row r="31" spans="2:10" ht="15" x14ac:dyDescent="0.25">
      <c r="B31" s="119">
        <v>29</v>
      </c>
      <c r="C31" s="19" t="s">
        <v>141</v>
      </c>
      <c r="D31" s="19" t="s">
        <v>370</v>
      </c>
      <c r="E31" s="1" t="s">
        <v>17</v>
      </c>
      <c r="F31" s="19" t="s">
        <v>90</v>
      </c>
      <c r="G31" s="104">
        <v>3500</v>
      </c>
      <c r="H31" s="21">
        <v>42646</v>
      </c>
      <c r="I31" s="120">
        <v>1</v>
      </c>
      <c r="J31" s="23" t="s">
        <v>68</v>
      </c>
    </row>
    <row r="32" spans="2:10" ht="15" x14ac:dyDescent="0.25">
      <c r="B32" s="89">
        <v>30</v>
      </c>
      <c r="C32" s="19" t="s">
        <v>111</v>
      </c>
      <c r="D32" s="107" t="s">
        <v>936</v>
      </c>
      <c r="E32" s="90" t="s">
        <v>22</v>
      </c>
      <c r="F32" s="91" t="s">
        <v>832</v>
      </c>
      <c r="G32" s="105">
        <v>2400</v>
      </c>
      <c r="H32" s="92">
        <v>39860</v>
      </c>
      <c r="I32" s="120">
        <v>1</v>
      </c>
      <c r="J32" s="23" t="s">
        <v>68</v>
      </c>
    </row>
    <row r="33" spans="2:10" ht="15" x14ac:dyDescent="0.25">
      <c r="B33" s="119">
        <v>31</v>
      </c>
      <c r="C33" s="19" t="s">
        <v>937</v>
      </c>
      <c r="D33" s="19" t="s">
        <v>451</v>
      </c>
      <c r="E33" s="1" t="s">
        <v>296</v>
      </c>
      <c r="F33" s="19" t="s">
        <v>308</v>
      </c>
      <c r="G33" s="104">
        <v>900</v>
      </c>
      <c r="H33" s="21">
        <v>44805</v>
      </c>
      <c r="I33" s="120">
        <v>1</v>
      </c>
      <c r="J33" s="23" t="s">
        <v>68</v>
      </c>
    </row>
    <row r="34" spans="2:10" ht="15" x14ac:dyDescent="0.25">
      <c r="B34" s="119">
        <v>33</v>
      </c>
      <c r="C34" s="19" t="s">
        <v>143</v>
      </c>
      <c r="D34" s="19" t="s">
        <v>372</v>
      </c>
      <c r="E34" s="90" t="s">
        <v>25</v>
      </c>
      <c r="F34" s="91" t="s">
        <v>75</v>
      </c>
      <c r="G34" s="104">
        <v>2400</v>
      </c>
      <c r="H34" s="92">
        <v>42871</v>
      </c>
      <c r="I34" s="120">
        <v>1</v>
      </c>
      <c r="J34" s="23" t="s">
        <v>68</v>
      </c>
    </row>
    <row r="35" spans="2:10" ht="15" x14ac:dyDescent="0.25">
      <c r="B35" s="119">
        <v>34</v>
      </c>
      <c r="C35" s="19" t="s">
        <v>938</v>
      </c>
      <c r="D35" s="19" t="s">
        <v>335</v>
      </c>
      <c r="E35" s="1" t="s">
        <v>23</v>
      </c>
      <c r="F35" s="19" t="s">
        <v>74</v>
      </c>
      <c r="G35" s="104">
        <v>2300</v>
      </c>
      <c r="H35" s="21">
        <v>39846</v>
      </c>
      <c r="I35" s="120">
        <v>1</v>
      </c>
      <c r="J35" s="23" t="s">
        <v>68</v>
      </c>
    </row>
    <row r="36" spans="2:10" ht="15" x14ac:dyDescent="0.25">
      <c r="B36" s="119">
        <v>35</v>
      </c>
      <c r="C36" s="19" t="s">
        <v>153</v>
      </c>
      <c r="D36" s="19" t="s">
        <v>385</v>
      </c>
      <c r="E36" s="2" t="s">
        <v>61</v>
      </c>
      <c r="F36" s="19" t="s">
        <v>104</v>
      </c>
      <c r="G36" s="104">
        <v>2500</v>
      </c>
      <c r="H36" s="21">
        <v>43958</v>
      </c>
      <c r="I36" s="120">
        <v>1</v>
      </c>
      <c r="J36" s="23" t="s">
        <v>68</v>
      </c>
    </row>
    <row r="37" spans="2:10" ht="15" x14ac:dyDescent="0.25">
      <c r="B37" s="119">
        <v>36</v>
      </c>
      <c r="C37" s="19" t="s">
        <v>227</v>
      </c>
      <c r="D37" s="19" t="s">
        <v>404</v>
      </c>
      <c r="E37" s="90" t="s">
        <v>172</v>
      </c>
      <c r="F37" s="91" t="s">
        <v>176</v>
      </c>
      <c r="G37" s="104">
        <v>2300</v>
      </c>
      <c r="H37" s="92">
        <v>44105</v>
      </c>
      <c r="I37" s="120">
        <v>1</v>
      </c>
      <c r="J37" s="23" t="s">
        <v>68</v>
      </c>
    </row>
    <row r="38" spans="2:10" ht="15" x14ac:dyDescent="0.25">
      <c r="B38" s="119">
        <v>37</v>
      </c>
      <c r="C38" s="19" t="s">
        <v>939</v>
      </c>
      <c r="D38" s="19" t="s">
        <v>365</v>
      </c>
      <c r="E38" s="1" t="s">
        <v>14</v>
      </c>
      <c r="F38" s="19" t="s">
        <v>250</v>
      </c>
      <c r="G38" s="104">
        <v>1500</v>
      </c>
      <c r="H38" s="21">
        <v>42296</v>
      </c>
      <c r="I38" s="120">
        <v>1</v>
      </c>
      <c r="J38" s="23" t="s">
        <v>68</v>
      </c>
    </row>
    <row r="39" spans="2:10" ht="15" x14ac:dyDescent="0.25">
      <c r="B39" s="119">
        <v>38</v>
      </c>
      <c r="C39" s="19" t="s">
        <v>202</v>
      </c>
      <c r="D39" s="19" t="s">
        <v>417</v>
      </c>
      <c r="E39" s="2" t="s">
        <v>204</v>
      </c>
      <c r="F39" s="19" t="s">
        <v>308</v>
      </c>
      <c r="G39" s="104">
        <v>1000</v>
      </c>
      <c r="H39" s="21">
        <v>44291</v>
      </c>
      <c r="I39" s="120">
        <v>1</v>
      </c>
      <c r="J39" s="23" t="s">
        <v>68</v>
      </c>
    </row>
    <row r="40" spans="2:10" ht="15" x14ac:dyDescent="0.25">
      <c r="B40" s="119">
        <v>40</v>
      </c>
      <c r="C40" s="19" t="s">
        <v>940</v>
      </c>
      <c r="D40" s="19" t="s">
        <v>349</v>
      </c>
      <c r="E40" s="1" t="s">
        <v>36</v>
      </c>
      <c r="F40" s="19" t="s">
        <v>80</v>
      </c>
      <c r="G40" s="104">
        <v>850</v>
      </c>
      <c r="H40" s="21">
        <v>40163</v>
      </c>
      <c r="I40" s="120">
        <v>1</v>
      </c>
      <c r="J40" s="23" t="s">
        <v>68</v>
      </c>
    </row>
    <row r="41" spans="2:10" ht="15" x14ac:dyDescent="0.25">
      <c r="B41" s="119">
        <v>42</v>
      </c>
      <c r="C41" s="19" t="s">
        <v>941</v>
      </c>
      <c r="D41" s="19" t="s">
        <v>942</v>
      </c>
      <c r="E41" s="1" t="s">
        <v>943</v>
      </c>
      <c r="F41" s="19" t="s">
        <v>185</v>
      </c>
      <c r="G41" s="104">
        <v>1500</v>
      </c>
      <c r="H41" s="21">
        <v>45114</v>
      </c>
      <c r="I41" s="120">
        <v>1</v>
      </c>
      <c r="J41" s="23" t="s">
        <v>210</v>
      </c>
    </row>
    <row r="42" spans="2:10" ht="15" x14ac:dyDescent="0.25">
      <c r="B42" s="119">
        <v>44</v>
      </c>
      <c r="C42" s="19" t="s">
        <v>944</v>
      </c>
      <c r="D42" s="19" t="s">
        <v>358</v>
      </c>
      <c r="E42" s="1" t="s">
        <v>11</v>
      </c>
      <c r="F42" s="19" t="s">
        <v>80</v>
      </c>
      <c r="G42" s="104">
        <v>800</v>
      </c>
      <c r="H42" s="21">
        <v>41655</v>
      </c>
      <c r="I42" s="120">
        <v>1</v>
      </c>
      <c r="J42" s="23" t="s">
        <v>68</v>
      </c>
    </row>
    <row r="43" spans="2:10" ht="15" x14ac:dyDescent="0.25">
      <c r="B43" s="119">
        <v>45</v>
      </c>
      <c r="C43" s="19" t="s">
        <v>283</v>
      </c>
      <c r="D43" s="19" t="s">
        <v>410</v>
      </c>
      <c r="E43" s="2" t="s">
        <v>288</v>
      </c>
      <c r="F43" s="19" t="s">
        <v>282</v>
      </c>
      <c r="G43" s="104">
        <v>1200</v>
      </c>
      <c r="H43" s="21">
        <v>44214</v>
      </c>
      <c r="I43" s="120">
        <v>1</v>
      </c>
      <c r="J43" s="23" t="s">
        <v>68</v>
      </c>
    </row>
    <row r="44" spans="2:10" ht="15" x14ac:dyDescent="0.25">
      <c r="B44" s="119">
        <v>46</v>
      </c>
      <c r="C44" s="19" t="s">
        <v>466</v>
      </c>
      <c r="D44" s="19" t="s">
        <v>467</v>
      </c>
      <c r="E44" s="1" t="s">
        <v>621</v>
      </c>
      <c r="F44" s="19" t="s">
        <v>634</v>
      </c>
      <c r="G44" s="104">
        <v>1000</v>
      </c>
      <c r="H44" s="21">
        <v>44929</v>
      </c>
      <c r="I44" s="120">
        <v>1</v>
      </c>
      <c r="J44" s="23" t="s">
        <v>68</v>
      </c>
    </row>
    <row r="45" spans="2:10" ht="15" x14ac:dyDescent="0.25">
      <c r="B45" s="119">
        <v>47</v>
      </c>
      <c r="C45" s="19" t="s">
        <v>945</v>
      </c>
      <c r="D45" s="107" t="s">
        <v>946</v>
      </c>
      <c r="E45" s="90" t="s">
        <v>12</v>
      </c>
      <c r="F45" s="91" t="s">
        <v>208</v>
      </c>
      <c r="G45" s="106">
        <v>1600</v>
      </c>
      <c r="H45" s="92">
        <v>41886</v>
      </c>
      <c r="I45" s="120">
        <v>1</v>
      </c>
      <c r="J45" s="23" t="s">
        <v>68</v>
      </c>
    </row>
    <row r="46" spans="2:10" ht="15" x14ac:dyDescent="0.25">
      <c r="B46" s="119">
        <v>48</v>
      </c>
      <c r="C46" s="19" t="s">
        <v>947</v>
      </c>
      <c r="D46" s="107" t="s">
        <v>449</v>
      </c>
      <c r="E46" s="90" t="s">
        <v>292</v>
      </c>
      <c r="F46" s="91" t="s">
        <v>293</v>
      </c>
      <c r="G46" s="106">
        <v>800</v>
      </c>
      <c r="H46" s="92">
        <v>44802</v>
      </c>
      <c r="I46" s="120">
        <v>1</v>
      </c>
      <c r="J46" s="23" t="s">
        <v>68</v>
      </c>
    </row>
    <row r="47" spans="2:10" ht="15" x14ac:dyDescent="0.25">
      <c r="B47" s="119">
        <v>49</v>
      </c>
      <c r="C47" s="19" t="s">
        <v>148</v>
      </c>
      <c r="D47" s="19" t="s">
        <v>379</v>
      </c>
      <c r="E47" s="2" t="s">
        <v>56</v>
      </c>
      <c r="F47" s="19" t="s">
        <v>95</v>
      </c>
      <c r="G47" s="104">
        <v>1000</v>
      </c>
      <c r="H47" s="4">
        <v>43955</v>
      </c>
      <c r="I47" s="120">
        <v>1</v>
      </c>
      <c r="J47" s="23" t="s">
        <v>68</v>
      </c>
    </row>
    <row r="48" spans="2:10" ht="15" x14ac:dyDescent="0.25">
      <c r="B48" s="119">
        <v>50</v>
      </c>
      <c r="C48" s="19" t="s">
        <v>470</v>
      </c>
      <c r="D48" s="19" t="s">
        <v>471</v>
      </c>
      <c r="E48" s="2" t="s">
        <v>623</v>
      </c>
      <c r="F48" s="19" t="s">
        <v>259</v>
      </c>
      <c r="G48" s="104">
        <v>1100</v>
      </c>
      <c r="H48" s="21">
        <v>44929</v>
      </c>
      <c r="I48" s="120">
        <v>1</v>
      </c>
      <c r="J48" s="23" t="s">
        <v>210</v>
      </c>
    </row>
    <row r="49" spans="2:10" ht="15" x14ac:dyDescent="0.25">
      <c r="B49" s="119">
        <v>51</v>
      </c>
      <c r="C49" s="19" t="s">
        <v>948</v>
      </c>
      <c r="D49" s="19" t="s">
        <v>368</v>
      </c>
      <c r="E49" s="1" t="s">
        <v>27</v>
      </c>
      <c r="F49" s="19" t="s">
        <v>80</v>
      </c>
      <c r="G49" s="104">
        <v>850</v>
      </c>
      <c r="H49" s="21">
        <v>42513</v>
      </c>
      <c r="I49" s="120">
        <v>1</v>
      </c>
      <c r="J49" s="23" t="s">
        <v>68</v>
      </c>
    </row>
    <row r="50" spans="2:10" ht="15" x14ac:dyDescent="0.25">
      <c r="B50" s="119">
        <v>52</v>
      </c>
      <c r="C50" s="19" t="s">
        <v>949</v>
      </c>
      <c r="D50" s="19" t="s">
        <v>351</v>
      </c>
      <c r="E50" s="2" t="s">
        <v>34</v>
      </c>
      <c r="F50" s="19" t="s">
        <v>760</v>
      </c>
      <c r="G50" s="104">
        <v>800</v>
      </c>
      <c r="H50" s="21">
        <v>40333</v>
      </c>
      <c r="I50" s="120">
        <v>1</v>
      </c>
      <c r="J50" s="23" t="s">
        <v>68</v>
      </c>
    </row>
    <row r="51" spans="2:10" ht="15" x14ac:dyDescent="0.25">
      <c r="B51" s="119">
        <v>53</v>
      </c>
      <c r="C51" s="19" t="s">
        <v>162</v>
      </c>
      <c r="D51" s="19" t="s">
        <v>394</v>
      </c>
      <c r="E51" s="2" t="s">
        <v>73</v>
      </c>
      <c r="F51" s="19" t="s">
        <v>97</v>
      </c>
      <c r="G51" s="104">
        <v>2300</v>
      </c>
      <c r="H51" s="21">
        <v>43992</v>
      </c>
      <c r="I51" s="120">
        <v>1</v>
      </c>
      <c r="J51" s="23" t="s">
        <v>68</v>
      </c>
    </row>
    <row r="52" spans="2:10" ht="15" x14ac:dyDescent="0.25">
      <c r="B52" s="119">
        <v>54</v>
      </c>
      <c r="C52" s="19" t="s">
        <v>233</v>
      </c>
      <c r="D52" s="19" t="s">
        <v>426</v>
      </c>
      <c r="E52" s="2" t="s">
        <v>224</v>
      </c>
      <c r="F52" s="19" t="s">
        <v>270</v>
      </c>
      <c r="G52" s="104">
        <v>2500</v>
      </c>
      <c r="H52" s="21">
        <v>44378</v>
      </c>
      <c r="I52" s="120">
        <v>1</v>
      </c>
      <c r="J52" s="23" t="s">
        <v>68</v>
      </c>
    </row>
    <row r="53" spans="2:10" ht="15" x14ac:dyDescent="0.25">
      <c r="B53" s="119">
        <v>56</v>
      </c>
      <c r="C53" s="19" t="s">
        <v>950</v>
      </c>
      <c r="D53" s="19" t="s">
        <v>367</v>
      </c>
      <c r="E53" s="1" t="s">
        <v>15</v>
      </c>
      <c r="F53" s="19" t="s">
        <v>262</v>
      </c>
      <c r="G53" s="104">
        <v>2500</v>
      </c>
      <c r="H53" s="21">
        <v>42506</v>
      </c>
      <c r="I53" s="120">
        <v>1</v>
      </c>
      <c r="J53" s="23" t="s">
        <v>330</v>
      </c>
    </row>
    <row r="54" spans="2:10" ht="15" x14ac:dyDescent="0.25">
      <c r="B54" s="119">
        <v>57</v>
      </c>
      <c r="C54" s="19" t="s">
        <v>184</v>
      </c>
      <c r="D54" s="19" t="s">
        <v>408</v>
      </c>
      <c r="E54" s="2" t="s">
        <v>182</v>
      </c>
      <c r="F54" s="19" t="s">
        <v>753</v>
      </c>
      <c r="G54" s="104">
        <v>1500</v>
      </c>
      <c r="H54" s="21">
        <v>44166</v>
      </c>
      <c r="I54" s="120">
        <v>1</v>
      </c>
      <c r="J54" s="23" t="s">
        <v>68</v>
      </c>
    </row>
    <row r="55" spans="2:10" ht="15" x14ac:dyDescent="0.25">
      <c r="B55" s="119">
        <v>58</v>
      </c>
      <c r="C55" s="19" t="s">
        <v>898</v>
      </c>
      <c r="D55" s="19" t="s">
        <v>899</v>
      </c>
      <c r="E55" s="2" t="s">
        <v>900</v>
      </c>
      <c r="F55" s="19" t="s">
        <v>80</v>
      </c>
      <c r="G55" s="104">
        <v>700</v>
      </c>
      <c r="H55" s="21">
        <v>45082</v>
      </c>
      <c r="I55" s="120">
        <v>1</v>
      </c>
      <c r="J55" s="23" t="s">
        <v>210</v>
      </c>
    </row>
    <row r="56" spans="2:10" ht="15" x14ac:dyDescent="0.25">
      <c r="B56" s="119">
        <v>59</v>
      </c>
      <c r="C56" s="19" t="s">
        <v>1001</v>
      </c>
      <c r="D56" s="19" t="s">
        <v>415</v>
      </c>
      <c r="E56" s="90" t="s">
        <v>190</v>
      </c>
      <c r="F56" s="91" t="s">
        <v>80</v>
      </c>
      <c r="G56" s="104">
        <v>800</v>
      </c>
      <c r="H56" s="92">
        <v>44252</v>
      </c>
      <c r="I56" s="120">
        <v>1</v>
      </c>
      <c r="J56" s="23" t="s">
        <v>68</v>
      </c>
    </row>
    <row r="57" spans="2:10" ht="15" x14ac:dyDescent="0.25">
      <c r="B57" s="119">
        <v>60</v>
      </c>
      <c r="C57" s="19" t="s">
        <v>952</v>
      </c>
      <c r="D57" s="19" t="s">
        <v>359</v>
      </c>
      <c r="E57" s="2" t="s">
        <v>24</v>
      </c>
      <c r="F57" s="19" t="s">
        <v>86</v>
      </c>
      <c r="G57" s="104">
        <v>700</v>
      </c>
      <c r="H57" s="21">
        <v>41673</v>
      </c>
      <c r="I57" s="120">
        <v>1</v>
      </c>
      <c r="J57" s="23" t="s">
        <v>68</v>
      </c>
    </row>
    <row r="58" spans="2:10" ht="15" x14ac:dyDescent="0.25">
      <c r="B58" s="119">
        <v>62</v>
      </c>
      <c r="C58" s="19" t="s">
        <v>953</v>
      </c>
      <c r="D58" s="19" t="s">
        <v>954</v>
      </c>
      <c r="E58" s="1" t="s">
        <v>4</v>
      </c>
      <c r="F58" s="19" t="s">
        <v>211</v>
      </c>
      <c r="G58" s="104">
        <v>1600</v>
      </c>
      <c r="H58" s="21">
        <v>40010</v>
      </c>
      <c r="I58" s="120">
        <v>1</v>
      </c>
      <c r="J58" s="23" t="s">
        <v>68</v>
      </c>
    </row>
    <row r="59" spans="2:10" ht="15" x14ac:dyDescent="0.25">
      <c r="B59" s="119">
        <v>63</v>
      </c>
      <c r="C59" s="19" t="s">
        <v>1002</v>
      </c>
      <c r="D59" s="19" t="s">
        <v>1003</v>
      </c>
      <c r="E59" s="90" t="s">
        <v>1004</v>
      </c>
      <c r="F59" s="91" t="s">
        <v>75</v>
      </c>
      <c r="G59" s="105">
        <v>2300</v>
      </c>
      <c r="H59" s="92">
        <v>45139</v>
      </c>
      <c r="I59" s="120">
        <v>1</v>
      </c>
      <c r="J59" s="23" t="s">
        <v>68</v>
      </c>
    </row>
    <row r="60" spans="2:10" ht="15" x14ac:dyDescent="0.25">
      <c r="B60" s="119">
        <v>64</v>
      </c>
      <c r="C60" s="19" t="s">
        <v>955</v>
      </c>
      <c r="D60" s="19" t="s">
        <v>345</v>
      </c>
      <c r="E60" s="1" t="s">
        <v>26</v>
      </c>
      <c r="F60" s="19" t="s">
        <v>191</v>
      </c>
      <c r="G60" s="104">
        <v>1300</v>
      </c>
      <c r="H60" s="21">
        <v>39996</v>
      </c>
      <c r="I60" s="120">
        <v>1</v>
      </c>
      <c r="J60" s="23" t="s">
        <v>68</v>
      </c>
    </row>
    <row r="61" spans="2:10" ht="15" x14ac:dyDescent="0.25">
      <c r="B61" s="119">
        <v>65</v>
      </c>
      <c r="C61" s="19" t="s">
        <v>834</v>
      </c>
      <c r="D61" s="19" t="s">
        <v>835</v>
      </c>
      <c r="E61" s="90" t="s">
        <v>836</v>
      </c>
      <c r="F61" s="91" t="s">
        <v>91</v>
      </c>
      <c r="G61" s="104">
        <v>1000</v>
      </c>
      <c r="H61" s="92">
        <v>45019</v>
      </c>
      <c r="I61" s="120">
        <v>1</v>
      </c>
      <c r="J61" s="23" t="s">
        <v>210</v>
      </c>
    </row>
    <row r="62" spans="2:10" ht="15" x14ac:dyDescent="0.25">
      <c r="B62" s="119">
        <v>67</v>
      </c>
      <c r="C62" s="19" t="s">
        <v>956</v>
      </c>
      <c r="D62" s="19" t="s">
        <v>957</v>
      </c>
      <c r="E62" s="90" t="s">
        <v>256</v>
      </c>
      <c r="F62" s="91" t="s">
        <v>219</v>
      </c>
      <c r="G62" s="104">
        <v>5000</v>
      </c>
      <c r="H62" s="92">
        <v>44515</v>
      </c>
      <c r="I62" s="120">
        <v>1</v>
      </c>
      <c r="J62" s="23" t="s">
        <v>68</v>
      </c>
    </row>
    <row r="63" spans="2:10" ht="15" x14ac:dyDescent="0.25">
      <c r="B63" s="119">
        <v>68</v>
      </c>
      <c r="C63" s="19" t="s">
        <v>271</v>
      </c>
      <c r="D63" s="19" t="s">
        <v>441</v>
      </c>
      <c r="E63" s="1" t="s">
        <v>273</v>
      </c>
      <c r="F63" s="19" t="s">
        <v>80</v>
      </c>
      <c r="G63" s="104">
        <v>800</v>
      </c>
      <c r="H63" s="21">
        <v>44711</v>
      </c>
      <c r="I63" s="120">
        <v>1</v>
      </c>
      <c r="J63" s="23" t="s">
        <v>68</v>
      </c>
    </row>
    <row r="64" spans="2:10" ht="15" x14ac:dyDescent="0.25">
      <c r="B64" s="119">
        <v>69</v>
      </c>
      <c r="C64" s="19" t="s">
        <v>958</v>
      </c>
      <c r="D64" s="19" t="s">
        <v>338</v>
      </c>
      <c r="E64" s="2" t="s">
        <v>7</v>
      </c>
      <c r="F64" s="19" t="s">
        <v>76</v>
      </c>
      <c r="G64" s="104">
        <v>800</v>
      </c>
      <c r="H64" s="21">
        <v>39860</v>
      </c>
      <c r="I64" s="120">
        <v>1</v>
      </c>
      <c r="J64" s="23" t="s">
        <v>68</v>
      </c>
    </row>
    <row r="65" spans="2:10" ht="15" x14ac:dyDescent="0.25">
      <c r="B65" s="119">
        <v>70</v>
      </c>
      <c r="C65" s="19" t="s">
        <v>140</v>
      </c>
      <c r="D65" s="19" t="s">
        <v>369</v>
      </c>
      <c r="E65" s="2" t="s">
        <v>28</v>
      </c>
      <c r="F65" s="19" t="s">
        <v>89</v>
      </c>
      <c r="G65" s="104">
        <v>2500</v>
      </c>
      <c r="H65" s="21">
        <v>42552</v>
      </c>
      <c r="I65" s="120">
        <v>1</v>
      </c>
      <c r="J65" s="23" t="s">
        <v>68</v>
      </c>
    </row>
    <row r="66" spans="2:10" ht="15" x14ac:dyDescent="0.25">
      <c r="B66" s="119">
        <v>71</v>
      </c>
      <c r="C66" s="19" t="s">
        <v>809</v>
      </c>
      <c r="D66" s="19" t="s">
        <v>810</v>
      </c>
      <c r="E66" s="2" t="s">
        <v>811</v>
      </c>
      <c r="F66" s="19" t="s">
        <v>86</v>
      </c>
      <c r="G66" s="104">
        <v>700</v>
      </c>
      <c r="H66" s="21">
        <v>44987</v>
      </c>
      <c r="I66" s="120">
        <v>1</v>
      </c>
      <c r="J66" s="23" t="s">
        <v>210</v>
      </c>
    </row>
    <row r="67" spans="2:10" ht="15" x14ac:dyDescent="0.25">
      <c r="B67" s="119">
        <v>72</v>
      </c>
      <c r="C67" s="19" t="s">
        <v>959</v>
      </c>
      <c r="D67" s="19" t="s">
        <v>439</v>
      </c>
      <c r="E67" s="2" t="s">
        <v>268</v>
      </c>
      <c r="F67" s="19" t="s">
        <v>77</v>
      </c>
      <c r="G67" s="104">
        <v>800</v>
      </c>
      <c r="H67" s="4">
        <v>44669</v>
      </c>
      <c r="I67" s="120">
        <v>1</v>
      </c>
      <c r="J67" s="23" t="s">
        <v>68</v>
      </c>
    </row>
    <row r="68" spans="2:10" ht="15" x14ac:dyDescent="0.25">
      <c r="B68" s="119">
        <v>74</v>
      </c>
      <c r="C68" s="19" t="s">
        <v>960</v>
      </c>
      <c r="D68" s="19" t="s">
        <v>357</v>
      </c>
      <c r="E68" s="2" t="s">
        <v>30</v>
      </c>
      <c r="F68" s="19" t="s">
        <v>838</v>
      </c>
      <c r="G68" s="104">
        <v>1000</v>
      </c>
      <c r="H68" s="21">
        <v>41242</v>
      </c>
      <c r="I68" s="120">
        <v>1</v>
      </c>
      <c r="J68" s="23" t="s">
        <v>68</v>
      </c>
    </row>
    <row r="69" spans="2:10" ht="15" x14ac:dyDescent="0.25">
      <c r="B69" s="119">
        <v>75</v>
      </c>
      <c r="C69" s="19" t="s">
        <v>961</v>
      </c>
      <c r="D69" s="19" t="s">
        <v>348</v>
      </c>
      <c r="E69" s="1" t="s">
        <v>31</v>
      </c>
      <c r="F69" s="19" t="s">
        <v>79</v>
      </c>
      <c r="G69" s="104">
        <v>1600</v>
      </c>
      <c r="H69" s="21">
        <v>40140</v>
      </c>
      <c r="I69" s="120">
        <v>1</v>
      </c>
      <c r="J69" s="23" t="s">
        <v>68</v>
      </c>
    </row>
    <row r="70" spans="2:10" ht="15" x14ac:dyDescent="0.25">
      <c r="B70" s="119">
        <v>79</v>
      </c>
      <c r="C70" s="19" t="s">
        <v>145</v>
      </c>
      <c r="D70" s="19" t="s">
        <v>376</v>
      </c>
      <c r="E70" s="90" t="s">
        <v>48</v>
      </c>
      <c r="F70" s="91" t="s">
        <v>733</v>
      </c>
      <c r="G70" s="104">
        <v>1300</v>
      </c>
      <c r="H70" s="92">
        <v>43906</v>
      </c>
      <c r="I70" s="120">
        <v>1</v>
      </c>
      <c r="J70" s="23" t="s">
        <v>68</v>
      </c>
    </row>
    <row r="71" spans="2:10" ht="15" x14ac:dyDescent="0.25">
      <c r="B71" s="119">
        <v>80</v>
      </c>
      <c r="C71" s="19" t="s">
        <v>157</v>
      </c>
      <c r="D71" s="19" t="s">
        <v>389</v>
      </c>
      <c r="E71" s="90" t="s">
        <v>65</v>
      </c>
      <c r="F71" s="91" t="s">
        <v>76</v>
      </c>
      <c r="G71" s="104">
        <v>1200</v>
      </c>
      <c r="H71" s="92">
        <v>43969</v>
      </c>
      <c r="I71" s="120">
        <v>1</v>
      </c>
      <c r="J71" s="23" t="s">
        <v>68</v>
      </c>
    </row>
    <row r="72" spans="2:10" ht="15" x14ac:dyDescent="0.25">
      <c r="B72" s="119">
        <v>81</v>
      </c>
      <c r="C72" s="19" t="s">
        <v>962</v>
      </c>
      <c r="D72" s="19" t="s">
        <v>344</v>
      </c>
      <c r="E72" s="1" t="s">
        <v>33</v>
      </c>
      <c r="F72" s="19" t="s">
        <v>76</v>
      </c>
      <c r="G72" s="104">
        <v>750</v>
      </c>
      <c r="H72" s="21">
        <v>39937</v>
      </c>
      <c r="I72" s="120">
        <v>1</v>
      </c>
      <c r="J72" s="23" t="s">
        <v>68</v>
      </c>
    </row>
    <row r="73" spans="2:10" ht="15" x14ac:dyDescent="0.25">
      <c r="B73" s="119">
        <v>82</v>
      </c>
      <c r="C73" s="19" t="s">
        <v>481</v>
      </c>
      <c r="D73" s="19" t="s">
        <v>482</v>
      </c>
      <c r="E73" s="2" t="s">
        <v>629</v>
      </c>
      <c r="F73" s="19" t="s">
        <v>91</v>
      </c>
      <c r="G73" s="104">
        <v>850</v>
      </c>
      <c r="H73" s="21">
        <v>44949</v>
      </c>
      <c r="I73" s="120">
        <v>1</v>
      </c>
      <c r="J73" s="23" t="s">
        <v>210</v>
      </c>
    </row>
    <row r="74" spans="2:10" ht="15" x14ac:dyDescent="0.25">
      <c r="B74" s="119">
        <v>83</v>
      </c>
      <c r="C74" s="19" t="s">
        <v>477</v>
      </c>
      <c r="D74" s="19" t="s">
        <v>478</v>
      </c>
      <c r="E74" s="1" t="s">
        <v>627</v>
      </c>
      <c r="F74" s="19" t="s">
        <v>96</v>
      </c>
      <c r="G74" s="104">
        <v>2500</v>
      </c>
      <c r="H74" s="21">
        <v>44942</v>
      </c>
      <c r="I74" s="120">
        <v>1</v>
      </c>
      <c r="J74" s="23" t="s">
        <v>210</v>
      </c>
    </row>
    <row r="75" spans="2:10" ht="15" x14ac:dyDescent="0.25">
      <c r="B75" s="119">
        <v>84</v>
      </c>
      <c r="C75" s="19" t="s">
        <v>963</v>
      </c>
      <c r="D75" s="19" t="s">
        <v>375</v>
      </c>
      <c r="E75" s="1" t="s">
        <v>54</v>
      </c>
      <c r="F75" s="19" t="s">
        <v>92</v>
      </c>
      <c r="G75" s="104">
        <v>800</v>
      </c>
      <c r="H75" s="21">
        <v>43437</v>
      </c>
      <c r="I75" s="120">
        <v>1</v>
      </c>
      <c r="J75" s="23" t="s">
        <v>68</v>
      </c>
    </row>
    <row r="76" spans="2:10" ht="15" x14ac:dyDescent="0.25">
      <c r="B76" s="119">
        <v>85</v>
      </c>
      <c r="C76" s="19" t="s">
        <v>964</v>
      </c>
      <c r="D76" s="19" t="s">
        <v>350</v>
      </c>
      <c r="E76" s="2" t="s">
        <v>223</v>
      </c>
      <c r="F76" s="19" t="s">
        <v>82</v>
      </c>
      <c r="G76" s="104">
        <v>1700</v>
      </c>
      <c r="H76" s="21">
        <v>40330</v>
      </c>
      <c r="I76" s="120">
        <v>1</v>
      </c>
      <c r="J76" s="23" t="s">
        <v>68</v>
      </c>
    </row>
    <row r="77" spans="2:10" ht="15" x14ac:dyDescent="0.25">
      <c r="B77" s="119">
        <v>86</v>
      </c>
      <c r="C77" s="19" t="s">
        <v>149</v>
      </c>
      <c r="D77" s="19" t="s">
        <v>380</v>
      </c>
      <c r="E77" s="2" t="s">
        <v>57</v>
      </c>
      <c r="F77" s="19" t="s">
        <v>1005</v>
      </c>
      <c r="G77" s="104">
        <v>1650</v>
      </c>
      <c r="H77" s="21">
        <v>43955</v>
      </c>
      <c r="I77" s="120">
        <v>1</v>
      </c>
      <c r="J77" s="23" t="s">
        <v>68</v>
      </c>
    </row>
    <row r="78" spans="2:10" ht="15" x14ac:dyDescent="0.25">
      <c r="B78" s="119">
        <v>87</v>
      </c>
      <c r="C78" s="19" t="s">
        <v>228</v>
      </c>
      <c r="D78" s="19" t="s">
        <v>407</v>
      </c>
      <c r="E78" s="90" t="s">
        <v>181</v>
      </c>
      <c r="F78" s="91" t="s">
        <v>839</v>
      </c>
      <c r="G78" s="104">
        <v>1500</v>
      </c>
      <c r="H78" s="92">
        <v>44158</v>
      </c>
      <c r="I78" s="120">
        <v>1</v>
      </c>
      <c r="J78" s="23" t="s">
        <v>68</v>
      </c>
    </row>
    <row r="79" spans="2:10" s="11" customFormat="1" ht="15" x14ac:dyDescent="0.25">
      <c r="B79" s="119">
        <v>88</v>
      </c>
      <c r="C79" s="19" t="s">
        <v>323</v>
      </c>
      <c r="D79" s="19" t="s">
        <v>464</v>
      </c>
      <c r="E79" s="1" t="s">
        <v>328</v>
      </c>
      <c r="F79" s="19" t="s">
        <v>80</v>
      </c>
      <c r="G79" s="104">
        <v>800</v>
      </c>
      <c r="H79" s="21">
        <v>44883</v>
      </c>
      <c r="I79" s="120">
        <v>1</v>
      </c>
      <c r="J79" s="23" t="s">
        <v>68</v>
      </c>
    </row>
    <row r="80" spans="2:10" s="11" customFormat="1" ht="15" x14ac:dyDescent="0.25">
      <c r="B80" s="119">
        <v>89</v>
      </c>
      <c r="C80" s="19" t="s">
        <v>965</v>
      </c>
      <c r="D80" s="19" t="s">
        <v>423</v>
      </c>
      <c r="E80" s="2" t="s">
        <v>216</v>
      </c>
      <c r="F80" s="19" t="s">
        <v>78</v>
      </c>
      <c r="G80" s="104">
        <v>800</v>
      </c>
      <c r="H80" s="21">
        <v>44356</v>
      </c>
      <c r="I80" s="120">
        <v>1</v>
      </c>
      <c r="J80" s="23" t="s">
        <v>68</v>
      </c>
    </row>
    <row r="81" spans="2:10" ht="15" x14ac:dyDescent="0.25">
      <c r="B81" s="119">
        <v>90</v>
      </c>
      <c r="C81" s="19" t="s">
        <v>230</v>
      </c>
      <c r="D81" s="19" t="s">
        <v>419</v>
      </c>
      <c r="E81" s="2" t="s">
        <v>206</v>
      </c>
      <c r="F81" s="19" t="s">
        <v>77</v>
      </c>
      <c r="G81" s="104">
        <v>800</v>
      </c>
      <c r="H81" s="21">
        <v>44302</v>
      </c>
      <c r="I81" s="120">
        <v>1</v>
      </c>
      <c r="J81" s="23" t="s">
        <v>68</v>
      </c>
    </row>
    <row r="82" spans="2:10" ht="15" x14ac:dyDescent="0.25">
      <c r="B82" s="89">
        <v>91</v>
      </c>
      <c r="C82" s="19" t="s">
        <v>966</v>
      </c>
      <c r="D82" s="107" t="s">
        <v>343</v>
      </c>
      <c r="E82" s="90" t="s">
        <v>8</v>
      </c>
      <c r="F82" s="91" t="s">
        <v>77</v>
      </c>
      <c r="G82" s="105">
        <v>900</v>
      </c>
      <c r="H82" s="92">
        <v>39937</v>
      </c>
      <c r="I82" s="120">
        <v>1</v>
      </c>
      <c r="J82" s="23" t="s">
        <v>68</v>
      </c>
    </row>
    <row r="83" spans="2:10" ht="15" x14ac:dyDescent="0.25">
      <c r="B83" s="119">
        <v>92</v>
      </c>
      <c r="C83" s="19" t="s">
        <v>316</v>
      </c>
      <c r="D83" s="19" t="s">
        <v>457</v>
      </c>
      <c r="E83" s="1" t="s">
        <v>303</v>
      </c>
      <c r="F83" s="19" t="s">
        <v>185</v>
      </c>
      <c r="G83" s="104">
        <v>1500</v>
      </c>
      <c r="H83" s="21">
        <v>44837</v>
      </c>
      <c r="I83" s="120">
        <v>1</v>
      </c>
      <c r="J83" s="23" t="s">
        <v>210</v>
      </c>
    </row>
    <row r="84" spans="2:10" ht="15" x14ac:dyDescent="0.25">
      <c r="B84" s="119">
        <v>93</v>
      </c>
      <c r="C84" s="19" t="s">
        <v>170</v>
      </c>
      <c r="D84" s="107" t="s">
        <v>402</v>
      </c>
      <c r="E84" s="90" t="s">
        <v>106</v>
      </c>
      <c r="F84" s="91" t="s">
        <v>718</v>
      </c>
      <c r="G84" s="106">
        <v>2000</v>
      </c>
      <c r="H84" s="92">
        <v>44075</v>
      </c>
      <c r="I84" s="120">
        <v>1</v>
      </c>
      <c r="J84" s="23" t="s">
        <v>68</v>
      </c>
    </row>
    <row r="85" spans="2:10" ht="15" x14ac:dyDescent="0.25">
      <c r="B85" s="119">
        <v>94</v>
      </c>
      <c r="C85" s="19" t="s">
        <v>967</v>
      </c>
      <c r="D85" s="19" t="s">
        <v>395</v>
      </c>
      <c r="E85" s="1" t="s">
        <v>98</v>
      </c>
      <c r="F85" s="19" t="s">
        <v>84</v>
      </c>
      <c r="G85" s="104">
        <v>2300</v>
      </c>
      <c r="H85" s="21">
        <v>44014</v>
      </c>
      <c r="I85" s="120">
        <v>1</v>
      </c>
      <c r="J85" s="23" t="s">
        <v>68</v>
      </c>
    </row>
    <row r="86" spans="2:10" ht="15" x14ac:dyDescent="0.25">
      <c r="B86" s="119">
        <v>95</v>
      </c>
      <c r="C86" s="19" t="s">
        <v>968</v>
      </c>
      <c r="D86" s="19" t="s">
        <v>341</v>
      </c>
      <c r="E86" s="1" t="s">
        <v>1</v>
      </c>
      <c r="F86" s="19" t="s">
        <v>237</v>
      </c>
      <c r="G86" s="104">
        <v>1200</v>
      </c>
      <c r="H86" s="21">
        <v>39874</v>
      </c>
      <c r="I86" s="120">
        <v>1</v>
      </c>
      <c r="J86" s="23" t="s">
        <v>68</v>
      </c>
    </row>
    <row r="87" spans="2:10" ht="15" x14ac:dyDescent="0.25">
      <c r="B87" s="119">
        <v>96</v>
      </c>
      <c r="C87" s="19" t="s">
        <v>969</v>
      </c>
      <c r="D87" s="19" t="s">
        <v>382</v>
      </c>
      <c r="E87" s="2" t="s">
        <v>59</v>
      </c>
      <c r="F87" s="19" t="s">
        <v>213</v>
      </c>
      <c r="G87" s="104">
        <v>2000</v>
      </c>
      <c r="H87" s="21">
        <v>43955</v>
      </c>
      <c r="I87" s="120">
        <v>1</v>
      </c>
      <c r="J87" s="23" t="s">
        <v>68</v>
      </c>
    </row>
    <row r="88" spans="2:10" ht="15" x14ac:dyDescent="0.25">
      <c r="B88" s="119">
        <v>97</v>
      </c>
      <c r="C88" s="19" t="s">
        <v>155</v>
      </c>
      <c r="D88" s="19" t="s">
        <v>387</v>
      </c>
      <c r="E88" s="2" t="s">
        <v>63</v>
      </c>
      <c r="F88" s="19" t="s">
        <v>840</v>
      </c>
      <c r="G88" s="104">
        <v>1500</v>
      </c>
      <c r="H88" s="21">
        <v>43969</v>
      </c>
      <c r="I88" s="120">
        <v>1</v>
      </c>
      <c r="J88" s="23" t="s">
        <v>68</v>
      </c>
    </row>
    <row r="89" spans="2:10" ht="15" x14ac:dyDescent="0.25">
      <c r="B89" s="119">
        <v>98</v>
      </c>
      <c r="C89" s="19" t="s">
        <v>196</v>
      </c>
      <c r="D89" s="19" t="s">
        <v>413</v>
      </c>
      <c r="E89" s="1" t="s">
        <v>188</v>
      </c>
      <c r="F89" s="19" t="s">
        <v>185</v>
      </c>
      <c r="G89" s="104">
        <v>1500</v>
      </c>
      <c r="H89" s="21">
        <v>44242</v>
      </c>
      <c r="I89" s="120">
        <v>1</v>
      </c>
      <c r="J89" s="23" t="s">
        <v>68</v>
      </c>
    </row>
    <row r="90" spans="2:10" ht="15" x14ac:dyDescent="0.25">
      <c r="B90" s="89">
        <v>99</v>
      </c>
      <c r="C90" s="19" t="s">
        <v>475</v>
      </c>
      <c r="D90" s="107" t="s">
        <v>476</v>
      </c>
      <c r="E90" s="90" t="s">
        <v>626</v>
      </c>
      <c r="F90" s="91" t="s">
        <v>193</v>
      </c>
      <c r="G90" s="105">
        <v>2300</v>
      </c>
      <c r="H90" s="92">
        <v>44936</v>
      </c>
      <c r="I90" s="120">
        <v>1</v>
      </c>
      <c r="J90" s="23" t="s">
        <v>210</v>
      </c>
    </row>
    <row r="91" spans="2:10" ht="15" x14ac:dyDescent="0.25">
      <c r="B91" s="119">
        <v>100</v>
      </c>
      <c r="C91" s="19" t="s">
        <v>214</v>
      </c>
      <c r="D91" s="19" t="s">
        <v>421</v>
      </c>
      <c r="E91" s="1" t="s">
        <v>212</v>
      </c>
      <c r="F91" s="19" t="s">
        <v>235</v>
      </c>
      <c r="G91" s="104">
        <v>1800</v>
      </c>
      <c r="H91" s="21">
        <v>44319</v>
      </c>
      <c r="I91" s="120">
        <v>1</v>
      </c>
      <c r="J91" s="23" t="s">
        <v>68</v>
      </c>
    </row>
    <row r="92" spans="2:10" ht="15" x14ac:dyDescent="0.25">
      <c r="B92" s="119">
        <v>101</v>
      </c>
      <c r="C92" s="19" t="s">
        <v>970</v>
      </c>
      <c r="D92" s="107" t="s">
        <v>355</v>
      </c>
      <c r="E92" s="90" t="s">
        <v>37</v>
      </c>
      <c r="F92" s="91" t="s">
        <v>87</v>
      </c>
      <c r="G92" s="106">
        <v>1600</v>
      </c>
      <c r="H92" s="92">
        <v>40710</v>
      </c>
      <c r="I92" s="120">
        <v>1</v>
      </c>
      <c r="J92" s="23" t="s">
        <v>68</v>
      </c>
    </row>
    <row r="93" spans="2:10" ht="15" x14ac:dyDescent="0.25">
      <c r="B93" s="119">
        <v>103</v>
      </c>
      <c r="C93" s="19" t="s">
        <v>971</v>
      </c>
      <c r="D93" s="19" t="s">
        <v>360</v>
      </c>
      <c r="E93" s="2" t="s">
        <v>38</v>
      </c>
      <c r="F93" s="19" t="s">
        <v>86</v>
      </c>
      <c r="G93" s="104">
        <v>700</v>
      </c>
      <c r="H93" s="21">
        <v>41673</v>
      </c>
      <c r="I93" s="120">
        <v>1</v>
      </c>
      <c r="J93" s="23" t="s">
        <v>68</v>
      </c>
    </row>
    <row r="94" spans="2:10" ht="15" x14ac:dyDescent="0.25">
      <c r="B94" s="119">
        <v>104</v>
      </c>
      <c r="C94" s="19" t="s">
        <v>707</v>
      </c>
      <c r="D94" s="19" t="s">
        <v>841</v>
      </c>
      <c r="E94" s="2" t="s">
        <v>705</v>
      </c>
      <c r="F94" s="19" t="s">
        <v>86</v>
      </c>
      <c r="G94" s="104">
        <v>700</v>
      </c>
      <c r="H94" s="21">
        <v>44980</v>
      </c>
      <c r="I94" s="120">
        <v>1</v>
      </c>
      <c r="J94" s="23" t="s">
        <v>210</v>
      </c>
    </row>
    <row r="95" spans="2:10" ht="15" x14ac:dyDescent="0.25">
      <c r="B95" s="119">
        <v>116</v>
      </c>
      <c r="C95" s="19" t="s">
        <v>949</v>
      </c>
      <c r="D95" s="19" t="s">
        <v>373</v>
      </c>
      <c r="E95" s="90" t="s">
        <v>29</v>
      </c>
      <c r="F95" s="91" t="s">
        <v>92</v>
      </c>
      <c r="G95" s="104">
        <v>750</v>
      </c>
      <c r="H95" s="92">
        <v>42913</v>
      </c>
      <c r="I95" s="120">
        <v>1</v>
      </c>
      <c r="J95" s="23" t="s">
        <v>68</v>
      </c>
    </row>
    <row r="96" spans="2:10" ht="15" x14ac:dyDescent="0.25">
      <c r="B96" s="119">
        <v>117</v>
      </c>
      <c r="C96" s="19" t="s">
        <v>156</v>
      </c>
      <c r="D96" s="19" t="s">
        <v>388</v>
      </c>
      <c r="E96" s="2" t="s">
        <v>64</v>
      </c>
      <c r="F96" s="19" t="s">
        <v>235</v>
      </c>
      <c r="G96" s="104">
        <v>1800</v>
      </c>
      <c r="H96" s="21">
        <v>43969</v>
      </c>
      <c r="I96" s="120">
        <v>1</v>
      </c>
      <c r="J96" s="23" t="s">
        <v>68</v>
      </c>
    </row>
    <row r="97" spans="2:10" ht="15" x14ac:dyDescent="0.25">
      <c r="B97" s="119">
        <v>119</v>
      </c>
      <c r="C97" s="19" t="s">
        <v>842</v>
      </c>
      <c r="D97" s="19" t="s">
        <v>843</v>
      </c>
      <c r="E97" s="1" t="s">
        <v>844</v>
      </c>
      <c r="F97" s="19" t="s">
        <v>80</v>
      </c>
      <c r="G97" s="104">
        <v>800</v>
      </c>
      <c r="H97" s="21">
        <v>45019</v>
      </c>
      <c r="I97" s="120">
        <v>1</v>
      </c>
      <c r="J97" s="23" t="s">
        <v>210</v>
      </c>
    </row>
    <row r="98" spans="2:10" ht="15" x14ac:dyDescent="0.25">
      <c r="B98" s="119">
        <v>121</v>
      </c>
      <c r="C98" s="19" t="s">
        <v>179</v>
      </c>
      <c r="D98" s="19" t="s">
        <v>405</v>
      </c>
      <c r="E98" s="90" t="s">
        <v>173</v>
      </c>
      <c r="F98" s="91" t="s">
        <v>698</v>
      </c>
      <c r="G98" s="104">
        <v>1600</v>
      </c>
      <c r="H98" s="92">
        <v>44105</v>
      </c>
      <c r="I98" s="120">
        <v>1</v>
      </c>
      <c r="J98" s="23" t="s">
        <v>68</v>
      </c>
    </row>
    <row r="99" spans="2:10" ht="15" x14ac:dyDescent="0.25">
      <c r="B99" s="119">
        <v>124</v>
      </c>
      <c r="C99" s="19" t="s">
        <v>240</v>
      </c>
      <c r="D99" s="19" t="s">
        <v>430</v>
      </c>
      <c r="E99" s="1" t="s">
        <v>244</v>
      </c>
      <c r="F99" s="19" t="s">
        <v>258</v>
      </c>
      <c r="G99" s="104">
        <v>3000</v>
      </c>
      <c r="H99" s="21">
        <v>44424</v>
      </c>
      <c r="I99" s="120">
        <v>1</v>
      </c>
      <c r="J99" s="23" t="s">
        <v>68</v>
      </c>
    </row>
    <row r="100" spans="2:10" ht="15" x14ac:dyDescent="0.25">
      <c r="B100" s="119">
        <v>125</v>
      </c>
      <c r="C100" s="19" t="s">
        <v>152</v>
      </c>
      <c r="D100" s="19" t="s">
        <v>383</v>
      </c>
      <c r="E100" s="2" t="s">
        <v>60</v>
      </c>
      <c r="F100" s="19" t="s">
        <v>82</v>
      </c>
      <c r="G100" s="104">
        <v>1200</v>
      </c>
      <c r="H100" s="21">
        <v>43955</v>
      </c>
      <c r="I100" s="120">
        <v>1</v>
      </c>
      <c r="J100" s="23" t="s">
        <v>68</v>
      </c>
    </row>
    <row r="101" spans="2:10" ht="15" x14ac:dyDescent="0.25">
      <c r="B101" s="119">
        <v>127</v>
      </c>
      <c r="C101" s="19" t="s">
        <v>972</v>
      </c>
      <c r="D101" s="107" t="s">
        <v>362</v>
      </c>
      <c r="E101" s="90" t="s">
        <v>50</v>
      </c>
      <c r="F101" s="91" t="s">
        <v>262</v>
      </c>
      <c r="G101" s="105">
        <v>2400</v>
      </c>
      <c r="H101" s="92">
        <v>42171</v>
      </c>
      <c r="I101" s="120">
        <v>1</v>
      </c>
      <c r="J101" s="23" t="s">
        <v>68</v>
      </c>
    </row>
    <row r="102" spans="2:10" ht="15" x14ac:dyDescent="0.25">
      <c r="B102" s="119">
        <v>128</v>
      </c>
      <c r="C102" s="19" t="s">
        <v>220</v>
      </c>
      <c r="D102" s="19" t="s">
        <v>411</v>
      </c>
      <c r="E102" s="1" t="s">
        <v>186</v>
      </c>
      <c r="F102" s="19" t="s">
        <v>175</v>
      </c>
      <c r="G102" s="104">
        <v>2500</v>
      </c>
      <c r="H102" s="21">
        <v>44228</v>
      </c>
      <c r="I102" s="120">
        <v>1</v>
      </c>
      <c r="J102" s="23" t="s">
        <v>68</v>
      </c>
    </row>
    <row r="103" spans="2:10" ht="15" x14ac:dyDescent="0.25">
      <c r="B103" s="119">
        <v>129</v>
      </c>
      <c r="C103" s="19" t="s">
        <v>813</v>
      </c>
      <c r="D103" s="19" t="s">
        <v>814</v>
      </c>
      <c r="E103" s="2" t="s">
        <v>815</v>
      </c>
      <c r="F103" s="19" t="s">
        <v>816</v>
      </c>
      <c r="G103" s="104">
        <v>2500</v>
      </c>
      <c r="H103" s="21">
        <v>44993</v>
      </c>
      <c r="I103" s="120">
        <v>1</v>
      </c>
      <c r="J103" s="23" t="s">
        <v>210</v>
      </c>
    </row>
    <row r="104" spans="2:10" ht="15" x14ac:dyDescent="0.25">
      <c r="B104" s="119">
        <v>130</v>
      </c>
      <c r="C104" s="19" t="s">
        <v>973</v>
      </c>
      <c r="D104" s="19" t="s">
        <v>371</v>
      </c>
      <c r="E104" s="1" t="s">
        <v>39</v>
      </c>
      <c r="F104" s="19" t="s">
        <v>235</v>
      </c>
      <c r="G104" s="104">
        <v>1800</v>
      </c>
      <c r="H104" s="21">
        <v>42767</v>
      </c>
      <c r="I104" s="120">
        <v>1</v>
      </c>
      <c r="J104" s="23" t="s">
        <v>68</v>
      </c>
    </row>
    <row r="105" spans="2:10" ht="15" x14ac:dyDescent="0.25">
      <c r="B105" s="119">
        <v>131</v>
      </c>
      <c r="C105" s="19" t="s">
        <v>161</v>
      </c>
      <c r="D105" s="19" t="s">
        <v>974</v>
      </c>
      <c r="E105" s="1" t="s">
        <v>72</v>
      </c>
      <c r="F105" s="19" t="s">
        <v>690</v>
      </c>
      <c r="G105" s="104">
        <v>2300</v>
      </c>
      <c r="H105" s="21">
        <v>43990</v>
      </c>
      <c r="I105" s="120">
        <v>1</v>
      </c>
      <c r="J105" s="23" t="s">
        <v>68</v>
      </c>
    </row>
    <row r="106" spans="2:10" ht="15" x14ac:dyDescent="0.25">
      <c r="B106" s="119">
        <v>132</v>
      </c>
      <c r="C106" s="19" t="s">
        <v>158</v>
      </c>
      <c r="D106" s="19" t="s">
        <v>390</v>
      </c>
      <c r="E106" s="2" t="s">
        <v>66</v>
      </c>
      <c r="F106" s="19" t="s">
        <v>91</v>
      </c>
      <c r="G106" s="104">
        <v>1750</v>
      </c>
      <c r="H106" s="21">
        <v>43971</v>
      </c>
      <c r="I106" s="120">
        <v>1</v>
      </c>
      <c r="J106" s="23" t="s">
        <v>68</v>
      </c>
    </row>
    <row r="107" spans="2:10" ht="15" x14ac:dyDescent="0.25">
      <c r="B107" s="119">
        <v>134</v>
      </c>
      <c r="C107" s="19" t="s">
        <v>902</v>
      </c>
      <c r="D107" s="19" t="s">
        <v>903</v>
      </c>
      <c r="E107" s="2" t="s">
        <v>904</v>
      </c>
      <c r="F107" s="19" t="s">
        <v>282</v>
      </c>
      <c r="G107" s="104">
        <v>1000</v>
      </c>
      <c r="H107" s="21">
        <v>45089</v>
      </c>
      <c r="I107" s="120">
        <v>1</v>
      </c>
      <c r="J107" s="23" t="s">
        <v>210</v>
      </c>
    </row>
    <row r="108" spans="2:10" ht="15" x14ac:dyDescent="0.25">
      <c r="B108" s="119">
        <v>135</v>
      </c>
      <c r="C108" s="19" t="s">
        <v>246</v>
      </c>
      <c r="D108" s="19" t="s">
        <v>432</v>
      </c>
      <c r="E108" s="2" t="s">
        <v>248</v>
      </c>
      <c r="F108" s="19" t="s">
        <v>177</v>
      </c>
      <c r="G108" s="104">
        <v>3000</v>
      </c>
      <c r="H108" s="21">
        <v>44440</v>
      </c>
      <c r="I108" s="120">
        <v>1</v>
      </c>
      <c r="J108" s="23" t="s">
        <v>68</v>
      </c>
    </row>
    <row r="109" spans="2:10" ht="15" x14ac:dyDescent="0.25">
      <c r="B109" s="119">
        <v>136</v>
      </c>
      <c r="C109" s="19" t="s">
        <v>879</v>
      </c>
      <c r="D109" s="19" t="s">
        <v>905</v>
      </c>
      <c r="E109" s="90" t="s">
        <v>906</v>
      </c>
      <c r="F109" s="91" t="s">
        <v>177</v>
      </c>
      <c r="G109" s="104">
        <v>3000</v>
      </c>
      <c r="H109" s="92">
        <v>45048</v>
      </c>
      <c r="I109" s="120">
        <v>1</v>
      </c>
      <c r="J109" s="23" t="s">
        <v>210</v>
      </c>
    </row>
    <row r="110" spans="2:10" ht="15" x14ac:dyDescent="0.25">
      <c r="B110" s="119">
        <v>137</v>
      </c>
      <c r="C110" s="19" t="s">
        <v>1006</v>
      </c>
      <c r="D110" s="19" t="s">
        <v>1007</v>
      </c>
      <c r="E110" s="2" t="s">
        <v>1008</v>
      </c>
      <c r="F110" s="19" t="s">
        <v>262</v>
      </c>
      <c r="G110" s="104">
        <v>2500</v>
      </c>
      <c r="H110" s="21">
        <v>45139</v>
      </c>
      <c r="I110" s="120">
        <v>1</v>
      </c>
      <c r="J110" s="23" t="s">
        <v>210</v>
      </c>
    </row>
    <row r="111" spans="2:10" ht="15" x14ac:dyDescent="0.25">
      <c r="B111" s="119">
        <v>138</v>
      </c>
      <c r="C111" s="19" t="s">
        <v>687</v>
      </c>
      <c r="D111" s="19" t="s">
        <v>848</v>
      </c>
      <c r="E111" s="2" t="s">
        <v>685</v>
      </c>
      <c r="F111" s="19" t="s">
        <v>849</v>
      </c>
      <c r="G111" s="104">
        <v>1800</v>
      </c>
      <c r="H111" s="21">
        <v>44972</v>
      </c>
      <c r="I111" s="120">
        <v>1</v>
      </c>
      <c r="J111" s="23" t="s">
        <v>210</v>
      </c>
    </row>
    <row r="112" spans="2:10" ht="15" x14ac:dyDescent="0.25">
      <c r="B112" s="119">
        <v>139</v>
      </c>
      <c r="C112" s="19" t="s">
        <v>247</v>
      </c>
      <c r="D112" s="19" t="s">
        <v>433</v>
      </c>
      <c r="E112" s="1" t="s">
        <v>249</v>
      </c>
      <c r="F112" s="19" t="s">
        <v>666</v>
      </c>
      <c r="G112" s="104">
        <v>2300</v>
      </c>
      <c r="H112" s="21">
        <v>44455</v>
      </c>
      <c r="I112" s="120">
        <v>1</v>
      </c>
      <c r="J112" s="23" t="s">
        <v>68</v>
      </c>
    </row>
    <row r="113" spans="2:10" ht="15" x14ac:dyDescent="0.25">
      <c r="B113" s="119">
        <v>140</v>
      </c>
      <c r="C113" s="19" t="s">
        <v>975</v>
      </c>
      <c r="D113" s="107" t="s">
        <v>396</v>
      </c>
      <c r="E113" s="90" t="s">
        <v>99</v>
      </c>
      <c r="F113" s="91" t="s">
        <v>88</v>
      </c>
      <c r="G113" s="105">
        <v>2500</v>
      </c>
      <c r="H113" s="92">
        <v>44019</v>
      </c>
      <c r="I113" s="120">
        <v>1</v>
      </c>
      <c r="J113" s="23" t="s">
        <v>68</v>
      </c>
    </row>
    <row r="114" spans="2:10" ht="15" x14ac:dyDescent="0.25">
      <c r="B114" s="119">
        <v>141</v>
      </c>
      <c r="C114" s="19" t="s">
        <v>319</v>
      </c>
      <c r="D114" s="19" t="s">
        <v>460</v>
      </c>
      <c r="E114" s="1" t="s">
        <v>306</v>
      </c>
      <c r="F114" s="19" t="s">
        <v>76</v>
      </c>
      <c r="G114" s="104">
        <v>750</v>
      </c>
      <c r="H114" s="21">
        <v>44845</v>
      </c>
      <c r="I114" s="120">
        <v>1</v>
      </c>
      <c r="J114" s="23" t="s">
        <v>68</v>
      </c>
    </row>
    <row r="115" spans="2:10" ht="15" x14ac:dyDescent="0.25">
      <c r="B115" s="119">
        <v>144</v>
      </c>
      <c r="C115" s="19" t="s">
        <v>976</v>
      </c>
      <c r="D115" s="19" t="s">
        <v>977</v>
      </c>
      <c r="E115" s="2" t="s">
        <v>978</v>
      </c>
      <c r="F115" s="19" t="s">
        <v>262</v>
      </c>
      <c r="G115" s="104">
        <v>2000</v>
      </c>
      <c r="H115" s="21">
        <v>45128</v>
      </c>
      <c r="I115" s="120">
        <v>1</v>
      </c>
      <c r="J115" s="23" t="s">
        <v>210</v>
      </c>
    </row>
    <row r="116" spans="2:10" ht="15" x14ac:dyDescent="0.25">
      <c r="B116" s="119">
        <v>145</v>
      </c>
      <c r="C116" s="19" t="s">
        <v>979</v>
      </c>
      <c r="D116" s="19" t="s">
        <v>347</v>
      </c>
      <c r="E116" s="2" t="s">
        <v>3</v>
      </c>
      <c r="F116" s="19" t="s">
        <v>262</v>
      </c>
      <c r="G116" s="104">
        <v>2000</v>
      </c>
      <c r="H116" s="21">
        <v>40107</v>
      </c>
      <c r="I116" s="120">
        <v>1</v>
      </c>
      <c r="J116" s="23" t="s">
        <v>330</v>
      </c>
    </row>
    <row r="117" spans="2:10" ht="15" x14ac:dyDescent="0.25">
      <c r="B117" s="119">
        <v>146</v>
      </c>
      <c r="C117" s="19" t="s">
        <v>260</v>
      </c>
      <c r="D117" s="19" t="s">
        <v>437</v>
      </c>
      <c r="E117" s="2" t="s">
        <v>261</v>
      </c>
      <c r="F117" s="19" t="s">
        <v>194</v>
      </c>
      <c r="G117" s="104">
        <v>2000</v>
      </c>
      <c r="H117" s="21">
        <v>44558</v>
      </c>
      <c r="I117" s="120">
        <v>1</v>
      </c>
      <c r="J117" s="23" t="s">
        <v>210</v>
      </c>
    </row>
    <row r="118" spans="2:10" ht="15" x14ac:dyDescent="0.25">
      <c r="B118" s="89">
        <v>148</v>
      </c>
      <c r="C118" s="107" t="s">
        <v>1009</v>
      </c>
      <c r="D118" s="107" t="s">
        <v>1010</v>
      </c>
      <c r="E118" s="90" t="s">
        <v>1011</v>
      </c>
      <c r="F118" s="91" t="s">
        <v>83</v>
      </c>
      <c r="G118" s="105">
        <v>900</v>
      </c>
      <c r="H118" s="92">
        <v>45154</v>
      </c>
      <c r="I118" s="120">
        <v>1</v>
      </c>
      <c r="J118" s="23" t="s">
        <v>210</v>
      </c>
    </row>
    <row r="119" spans="2:10" ht="15" x14ac:dyDescent="0.25">
      <c r="B119" s="119">
        <v>149</v>
      </c>
      <c r="C119" s="19" t="s">
        <v>923</v>
      </c>
      <c r="D119" s="19" t="s">
        <v>416</v>
      </c>
      <c r="E119" s="90" t="s">
        <v>200</v>
      </c>
      <c r="F119" s="91" t="s">
        <v>670</v>
      </c>
      <c r="G119" s="104">
        <v>1000</v>
      </c>
      <c r="H119" s="92">
        <v>44256</v>
      </c>
      <c r="I119" s="120">
        <v>1</v>
      </c>
      <c r="J119" s="23" t="s">
        <v>68</v>
      </c>
    </row>
    <row r="120" spans="2:10" ht="15" x14ac:dyDescent="0.25">
      <c r="B120" s="119">
        <v>150</v>
      </c>
      <c r="C120" s="19" t="s">
        <v>318</v>
      </c>
      <c r="D120" s="19" t="s">
        <v>459</v>
      </c>
      <c r="E120" s="1" t="s">
        <v>305</v>
      </c>
      <c r="F120" s="19" t="s">
        <v>91</v>
      </c>
      <c r="G120" s="104">
        <v>1000</v>
      </c>
      <c r="H120" s="21">
        <v>44844</v>
      </c>
      <c r="I120" s="120">
        <v>1</v>
      </c>
      <c r="J120" s="23" t="s">
        <v>68</v>
      </c>
    </row>
    <row r="121" spans="2:10" ht="15" x14ac:dyDescent="0.25">
      <c r="B121" s="119">
        <v>152</v>
      </c>
      <c r="C121" s="19" t="s">
        <v>286</v>
      </c>
      <c r="D121" s="19" t="s">
        <v>447</v>
      </c>
      <c r="E121" s="2" t="s">
        <v>291</v>
      </c>
      <c r="F121" s="19" t="s">
        <v>856</v>
      </c>
      <c r="G121" s="104">
        <v>1500</v>
      </c>
      <c r="H121" s="4">
        <v>44795</v>
      </c>
      <c r="I121" s="120">
        <v>1</v>
      </c>
      <c r="J121" s="23" t="s">
        <v>68</v>
      </c>
    </row>
    <row r="122" spans="2:10" ht="15" x14ac:dyDescent="0.25">
      <c r="B122" s="119">
        <v>153</v>
      </c>
      <c r="C122" s="19" t="s">
        <v>150</v>
      </c>
      <c r="D122" s="107" t="s">
        <v>381</v>
      </c>
      <c r="E122" s="90" t="s">
        <v>58</v>
      </c>
      <c r="F122" s="91" t="s">
        <v>236</v>
      </c>
      <c r="G122" s="106">
        <v>3000</v>
      </c>
      <c r="H122" s="92">
        <v>43955</v>
      </c>
      <c r="I122" s="120">
        <v>1</v>
      </c>
      <c r="J122" s="23" t="s">
        <v>68</v>
      </c>
    </row>
    <row r="123" spans="2:10" ht="15" x14ac:dyDescent="0.25">
      <c r="B123" s="119">
        <v>154</v>
      </c>
      <c r="C123" s="19" t="s">
        <v>284</v>
      </c>
      <c r="D123" s="19" t="s">
        <v>445</v>
      </c>
      <c r="E123" s="90" t="s">
        <v>289</v>
      </c>
      <c r="F123" s="91" t="s">
        <v>662</v>
      </c>
      <c r="G123" s="104">
        <v>800</v>
      </c>
      <c r="H123" s="92">
        <v>44777</v>
      </c>
      <c r="I123" s="120">
        <v>1</v>
      </c>
      <c r="J123" s="23" t="s">
        <v>68</v>
      </c>
    </row>
    <row r="124" spans="2:10" ht="15" x14ac:dyDescent="0.25">
      <c r="B124" s="89">
        <v>155</v>
      </c>
      <c r="C124" s="107" t="s">
        <v>1012</v>
      </c>
      <c r="D124" s="107" t="s">
        <v>1013</v>
      </c>
      <c r="E124" s="90" t="s">
        <v>1014</v>
      </c>
      <c r="F124" s="91" t="s">
        <v>269</v>
      </c>
      <c r="G124" s="105">
        <v>800</v>
      </c>
      <c r="H124" s="92">
        <v>45166</v>
      </c>
      <c r="I124" s="120">
        <v>1</v>
      </c>
      <c r="J124" s="23" t="s">
        <v>210</v>
      </c>
    </row>
    <row r="125" spans="2:10" ht="15" x14ac:dyDescent="0.25">
      <c r="B125" s="119">
        <v>156</v>
      </c>
      <c r="C125" s="19" t="s">
        <v>232</v>
      </c>
      <c r="D125" s="19" t="s">
        <v>982</v>
      </c>
      <c r="E125" s="1" t="s">
        <v>217</v>
      </c>
      <c r="F125" s="19" t="s">
        <v>81</v>
      </c>
      <c r="G125" s="104">
        <v>1000</v>
      </c>
      <c r="H125" s="21">
        <v>44356</v>
      </c>
      <c r="I125" s="120">
        <v>1</v>
      </c>
      <c r="J125" s="23" t="s">
        <v>68</v>
      </c>
    </row>
    <row r="126" spans="2:10" ht="15" x14ac:dyDescent="0.25">
      <c r="B126" s="119">
        <v>157</v>
      </c>
      <c r="C126" s="19" t="s">
        <v>983</v>
      </c>
      <c r="D126" s="19" t="s">
        <v>366</v>
      </c>
      <c r="E126" s="90" t="s">
        <v>16</v>
      </c>
      <c r="F126" s="91" t="s">
        <v>262</v>
      </c>
      <c r="G126" s="105">
        <v>2700</v>
      </c>
      <c r="H126" s="92">
        <v>42506</v>
      </c>
      <c r="I126" s="120">
        <v>1</v>
      </c>
      <c r="J126" s="23" t="s">
        <v>68</v>
      </c>
    </row>
    <row r="127" spans="2:10" ht="15" x14ac:dyDescent="0.25">
      <c r="B127" s="119">
        <v>158</v>
      </c>
      <c r="C127" s="19" t="s">
        <v>167</v>
      </c>
      <c r="D127" s="19" t="s">
        <v>399</v>
      </c>
      <c r="E127" s="1" t="s">
        <v>102</v>
      </c>
      <c r="F127" s="19" t="s">
        <v>262</v>
      </c>
      <c r="G127" s="104">
        <v>2700</v>
      </c>
      <c r="H127" s="21">
        <v>44060</v>
      </c>
      <c r="I127" s="120">
        <v>1</v>
      </c>
      <c r="J127" s="23" t="s">
        <v>210</v>
      </c>
    </row>
    <row r="128" spans="2:10" ht="15" x14ac:dyDescent="0.25">
      <c r="B128" s="119">
        <v>161</v>
      </c>
      <c r="C128" s="19" t="s">
        <v>702</v>
      </c>
      <c r="D128" s="19" t="s">
        <v>851</v>
      </c>
      <c r="E128" s="1" t="s">
        <v>700</v>
      </c>
      <c r="F128" s="19" t="s">
        <v>78</v>
      </c>
      <c r="G128" s="104">
        <v>750</v>
      </c>
      <c r="H128" s="21">
        <v>44980</v>
      </c>
      <c r="I128" s="120">
        <v>1</v>
      </c>
      <c r="J128" s="23" t="s">
        <v>210</v>
      </c>
    </row>
    <row r="129" spans="2:10" ht="15" x14ac:dyDescent="0.25">
      <c r="B129" s="119">
        <v>162</v>
      </c>
      <c r="C129" s="19" t="s">
        <v>907</v>
      </c>
      <c r="D129" s="19" t="s">
        <v>908</v>
      </c>
      <c r="E129" s="2" t="s">
        <v>909</v>
      </c>
      <c r="F129" s="19" t="s">
        <v>177</v>
      </c>
      <c r="G129" s="104">
        <v>3200</v>
      </c>
      <c r="H129" s="21">
        <v>45092</v>
      </c>
      <c r="I129" s="120">
        <v>1</v>
      </c>
      <c r="J129" s="23" t="s">
        <v>210</v>
      </c>
    </row>
    <row r="130" spans="2:10" ht="15" x14ac:dyDescent="0.25">
      <c r="B130" s="119">
        <v>163</v>
      </c>
      <c r="C130" s="19" t="s">
        <v>984</v>
      </c>
      <c r="D130" s="19" t="s">
        <v>910</v>
      </c>
      <c r="E130" s="2" t="s">
        <v>887</v>
      </c>
      <c r="F130" s="19" t="s">
        <v>888</v>
      </c>
      <c r="G130" s="104">
        <v>1050</v>
      </c>
      <c r="H130" s="21">
        <v>45064</v>
      </c>
      <c r="I130" s="120">
        <v>1</v>
      </c>
      <c r="J130" s="23" t="s">
        <v>210</v>
      </c>
    </row>
    <row r="131" spans="2:10" ht="15" x14ac:dyDescent="0.25">
      <c r="B131" s="119">
        <v>164</v>
      </c>
      <c r="C131" s="19" t="s">
        <v>985</v>
      </c>
      <c r="D131" s="19" t="s">
        <v>986</v>
      </c>
      <c r="E131" s="2" t="s">
        <v>987</v>
      </c>
      <c r="F131" s="19" t="s">
        <v>80</v>
      </c>
      <c r="G131" s="104">
        <v>750</v>
      </c>
      <c r="H131" s="21">
        <v>45131</v>
      </c>
      <c r="I131" s="120">
        <v>1</v>
      </c>
      <c r="J131" s="23" t="s">
        <v>210</v>
      </c>
    </row>
    <row r="132" spans="2:10" ht="15" x14ac:dyDescent="0.25">
      <c r="B132" s="119">
        <v>166</v>
      </c>
      <c r="C132" s="19" t="s">
        <v>988</v>
      </c>
      <c r="D132" s="19" t="s">
        <v>453</v>
      </c>
      <c r="E132" s="90" t="s">
        <v>297</v>
      </c>
      <c r="F132" s="91" t="s">
        <v>86</v>
      </c>
      <c r="G132" s="104">
        <v>700</v>
      </c>
      <c r="H132" s="92">
        <v>44832</v>
      </c>
      <c r="I132" s="120">
        <v>1</v>
      </c>
      <c r="J132" s="23" t="s">
        <v>68</v>
      </c>
    </row>
    <row r="133" spans="2:10" ht="15" x14ac:dyDescent="0.25">
      <c r="B133" s="119">
        <v>167</v>
      </c>
      <c r="C133" s="19" t="s">
        <v>652</v>
      </c>
      <c r="D133" s="19" t="s">
        <v>852</v>
      </c>
      <c r="E133" s="2" t="s">
        <v>650</v>
      </c>
      <c r="F133" s="19" t="s">
        <v>77</v>
      </c>
      <c r="G133" s="104">
        <v>700</v>
      </c>
      <c r="H133" s="21">
        <v>44965</v>
      </c>
      <c r="I133" s="120">
        <v>1</v>
      </c>
      <c r="J133" s="23" t="s">
        <v>210</v>
      </c>
    </row>
    <row r="134" spans="2:10" ht="15" x14ac:dyDescent="0.25">
      <c r="B134" s="119">
        <v>169</v>
      </c>
      <c r="C134" s="19" t="s">
        <v>853</v>
      </c>
      <c r="D134" s="19" t="s">
        <v>854</v>
      </c>
      <c r="E134" s="2" t="s">
        <v>855</v>
      </c>
      <c r="F134" s="19" t="s">
        <v>662</v>
      </c>
      <c r="G134" s="104">
        <v>800</v>
      </c>
      <c r="H134" s="21">
        <v>45042</v>
      </c>
      <c r="I134" s="120">
        <v>1</v>
      </c>
      <c r="J134" s="23" t="s">
        <v>210</v>
      </c>
    </row>
    <row r="135" spans="2:10" ht="15" x14ac:dyDescent="0.25">
      <c r="B135" s="119">
        <v>171</v>
      </c>
      <c r="C135" s="19" t="s">
        <v>990</v>
      </c>
      <c r="D135" s="19" t="s">
        <v>420</v>
      </c>
      <c r="E135" s="1" t="s">
        <v>207</v>
      </c>
      <c r="F135" s="19" t="s">
        <v>92</v>
      </c>
      <c r="G135" s="104">
        <v>750</v>
      </c>
      <c r="H135" s="21">
        <v>44312</v>
      </c>
      <c r="I135" s="120">
        <v>1</v>
      </c>
      <c r="J135" s="23" t="s">
        <v>68</v>
      </c>
    </row>
    <row r="136" spans="2:10" ht="15" x14ac:dyDescent="0.25">
      <c r="B136" s="119">
        <v>174</v>
      </c>
      <c r="C136" s="19" t="s">
        <v>168</v>
      </c>
      <c r="D136" s="19" t="s">
        <v>400</v>
      </c>
      <c r="E136" s="2" t="s">
        <v>103</v>
      </c>
      <c r="F136" s="19" t="s">
        <v>308</v>
      </c>
      <c r="G136" s="104">
        <v>1200</v>
      </c>
      <c r="H136" s="21">
        <v>44067</v>
      </c>
      <c r="I136" s="120">
        <v>1</v>
      </c>
      <c r="J136" s="23" t="s">
        <v>68</v>
      </c>
    </row>
    <row r="137" spans="2:10" ht="15" x14ac:dyDescent="0.25">
      <c r="B137" s="119">
        <v>176</v>
      </c>
      <c r="C137" s="19" t="s">
        <v>890</v>
      </c>
      <c r="D137" s="19" t="s">
        <v>911</v>
      </c>
      <c r="E137" s="2" t="s">
        <v>892</v>
      </c>
      <c r="F137" s="19" t="s">
        <v>293</v>
      </c>
      <c r="G137" s="104">
        <v>800</v>
      </c>
      <c r="H137" s="21">
        <v>45068</v>
      </c>
      <c r="I137" s="120">
        <v>1</v>
      </c>
      <c r="J137" s="23" t="s">
        <v>210</v>
      </c>
    </row>
    <row r="138" spans="2:10" ht="15" x14ac:dyDescent="0.25">
      <c r="B138" s="119">
        <v>178</v>
      </c>
      <c r="C138" s="19" t="s">
        <v>857</v>
      </c>
      <c r="D138" s="19" t="s">
        <v>858</v>
      </c>
      <c r="E138" s="2" t="s">
        <v>859</v>
      </c>
      <c r="F138" s="19" t="s">
        <v>185</v>
      </c>
      <c r="G138" s="104">
        <v>1500</v>
      </c>
      <c r="H138" s="21">
        <v>45019</v>
      </c>
      <c r="I138" s="120">
        <v>1</v>
      </c>
      <c r="J138" s="23" t="s">
        <v>210</v>
      </c>
    </row>
    <row r="139" spans="2:10" ht="15" x14ac:dyDescent="0.25">
      <c r="B139" s="119">
        <v>179</v>
      </c>
      <c r="C139" s="19" t="s">
        <v>993</v>
      </c>
      <c r="D139" s="19" t="s">
        <v>440</v>
      </c>
      <c r="E139" s="2" t="s">
        <v>272</v>
      </c>
      <c r="F139" s="19" t="s">
        <v>274</v>
      </c>
      <c r="G139" s="104">
        <v>1100</v>
      </c>
      <c r="H139" s="21">
        <v>44697</v>
      </c>
      <c r="I139" s="120">
        <v>1</v>
      </c>
      <c r="J139" s="23" t="s">
        <v>68</v>
      </c>
    </row>
    <row r="140" spans="2:10" ht="15" x14ac:dyDescent="0.25">
      <c r="B140" s="119">
        <v>180</v>
      </c>
      <c r="C140" s="19" t="s">
        <v>994</v>
      </c>
      <c r="D140" s="19" t="s">
        <v>995</v>
      </c>
      <c r="E140" s="1" t="s">
        <v>996</v>
      </c>
      <c r="F140" s="19" t="s">
        <v>185</v>
      </c>
      <c r="G140" s="104">
        <v>1500</v>
      </c>
      <c r="H140" s="21">
        <v>45124</v>
      </c>
      <c r="I140" s="120">
        <v>1</v>
      </c>
      <c r="J140" s="23" t="s">
        <v>210</v>
      </c>
    </row>
    <row r="141" spans="2:10" ht="15" x14ac:dyDescent="0.25">
      <c r="B141" s="119">
        <v>182</v>
      </c>
      <c r="C141" s="19" t="s">
        <v>1015</v>
      </c>
      <c r="D141" s="19" t="s">
        <v>1016</v>
      </c>
      <c r="E141" s="90" t="s">
        <v>1017</v>
      </c>
      <c r="F141" s="91" t="s">
        <v>213</v>
      </c>
      <c r="G141" s="104">
        <v>2000</v>
      </c>
      <c r="H141" s="92">
        <v>45148</v>
      </c>
      <c r="I141" s="120">
        <v>1</v>
      </c>
      <c r="J141" s="23" t="s">
        <v>210</v>
      </c>
    </row>
    <row r="142" spans="2:10" ht="15" x14ac:dyDescent="0.25">
      <c r="B142" s="119">
        <v>183</v>
      </c>
      <c r="C142" s="19" t="s">
        <v>255</v>
      </c>
      <c r="D142" s="19" t="s">
        <v>436</v>
      </c>
      <c r="E142" s="1" t="s">
        <v>257</v>
      </c>
      <c r="F142" s="19" t="s">
        <v>259</v>
      </c>
      <c r="G142" s="104">
        <v>1300</v>
      </c>
      <c r="H142" s="21">
        <v>44515</v>
      </c>
      <c r="I142" s="120">
        <v>1</v>
      </c>
      <c r="J142" s="23" t="s">
        <v>68</v>
      </c>
    </row>
    <row r="143" spans="2:10" ht="15" x14ac:dyDescent="0.25">
      <c r="B143" s="119">
        <v>184</v>
      </c>
      <c r="C143" s="19" t="s">
        <v>468</v>
      </c>
      <c r="D143" s="19" t="s">
        <v>469</v>
      </c>
      <c r="E143" s="1" t="s">
        <v>622</v>
      </c>
      <c r="F143" s="19" t="s">
        <v>860</v>
      </c>
      <c r="G143" s="104">
        <v>3000</v>
      </c>
      <c r="H143" s="21">
        <v>44929</v>
      </c>
      <c r="I143" s="120">
        <v>1</v>
      </c>
      <c r="J143" s="23" t="s">
        <v>210</v>
      </c>
    </row>
    <row r="144" spans="2:10" ht="15" x14ac:dyDescent="0.25">
      <c r="B144" s="119">
        <v>185</v>
      </c>
      <c r="C144" s="19" t="s">
        <v>238</v>
      </c>
      <c r="D144" s="19" t="s">
        <v>428</v>
      </c>
      <c r="E144" s="2" t="s">
        <v>242</v>
      </c>
      <c r="F144" s="19" t="s">
        <v>312</v>
      </c>
      <c r="G144" s="104">
        <v>2800</v>
      </c>
      <c r="H144" s="21">
        <v>44410</v>
      </c>
      <c r="I144" s="120">
        <v>1</v>
      </c>
      <c r="J144" s="23" t="s">
        <v>68</v>
      </c>
    </row>
    <row r="145" spans="2:10" ht="15" x14ac:dyDescent="0.25">
      <c r="B145" s="119">
        <v>186</v>
      </c>
      <c r="C145" s="19" t="s">
        <v>1018</v>
      </c>
      <c r="D145" s="19" t="s">
        <v>1019</v>
      </c>
      <c r="E145" s="1" t="s">
        <v>1020</v>
      </c>
      <c r="F145" s="19" t="s">
        <v>185</v>
      </c>
      <c r="G145" s="104">
        <v>1500</v>
      </c>
      <c r="H145" s="21">
        <v>45147</v>
      </c>
      <c r="I145" s="120">
        <v>1</v>
      </c>
      <c r="J145" s="23" t="s">
        <v>210</v>
      </c>
    </row>
    <row r="146" spans="2:10" ht="15" x14ac:dyDescent="0.25">
      <c r="B146" s="119">
        <v>600</v>
      </c>
      <c r="C146" s="19" t="s">
        <v>472</v>
      </c>
      <c r="D146" s="19" t="s">
        <v>473</v>
      </c>
      <c r="E146" s="90" t="s">
        <v>624</v>
      </c>
      <c r="F146" s="91" t="s">
        <v>91</v>
      </c>
      <c r="G146" s="105">
        <v>700</v>
      </c>
      <c r="H146" s="92">
        <v>44929</v>
      </c>
      <c r="I146" s="120">
        <v>2</v>
      </c>
      <c r="J146" s="23" t="s">
        <v>864</v>
      </c>
    </row>
    <row r="147" spans="2:10" ht="15" x14ac:dyDescent="0.25">
      <c r="B147" s="119">
        <v>601</v>
      </c>
      <c r="C147" s="19" t="s">
        <v>861</v>
      </c>
      <c r="D147" s="19" t="s">
        <v>862</v>
      </c>
      <c r="E147" s="90" t="s">
        <v>863</v>
      </c>
      <c r="F147" s="91" t="s">
        <v>82</v>
      </c>
      <c r="G147" s="105">
        <v>1000</v>
      </c>
      <c r="H147" s="92">
        <v>45019</v>
      </c>
      <c r="I147" s="120">
        <v>2</v>
      </c>
      <c r="J147" s="23" t="s">
        <v>864</v>
      </c>
    </row>
    <row r="148" spans="2:10" ht="15" x14ac:dyDescent="0.25">
      <c r="B148" s="119">
        <v>602</v>
      </c>
      <c r="C148" s="19" t="s">
        <v>806</v>
      </c>
      <c r="D148" s="19" t="s">
        <v>807</v>
      </c>
      <c r="E148" s="2" t="s">
        <v>808</v>
      </c>
      <c r="F148" s="19" t="s">
        <v>666</v>
      </c>
      <c r="G148" s="104">
        <v>2300</v>
      </c>
      <c r="H148" s="21">
        <v>44986</v>
      </c>
      <c r="I148" s="120">
        <v>2</v>
      </c>
      <c r="J148" s="23" t="s">
        <v>864</v>
      </c>
    </row>
    <row r="149" spans="2:10" ht="15" x14ac:dyDescent="0.25">
      <c r="B149" s="119">
        <v>604</v>
      </c>
      <c r="C149" s="19" t="s">
        <v>912</v>
      </c>
      <c r="D149" s="19" t="s">
        <v>997</v>
      </c>
      <c r="E149" s="1" t="s">
        <v>914</v>
      </c>
      <c r="F149" s="19" t="s">
        <v>311</v>
      </c>
      <c r="G149" s="104">
        <v>1500</v>
      </c>
      <c r="H149" s="21">
        <v>45089</v>
      </c>
      <c r="I149" s="120">
        <v>2</v>
      </c>
      <c r="J149" s="23" t="s">
        <v>864</v>
      </c>
    </row>
    <row r="150" spans="2:10" ht="15" x14ac:dyDescent="0.25">
      <c r="B150" s="89">
        <v>606</v>
      </c>
      <c r="C150" s="19" t="s">
        <v>1021</v>
      </c>
      <c r="D150" s="107" t="s">
        <v>1022</v>
      </c>
      <c r="E150" s="90" t="s">
        <v>1023</v>
      </c>
      <c r="F150" s="91" t="s">
        <v>259</v>
      </c>
      <c r="G150" s="105">
        <v>1500</v>
      </c>
      <c r="H150" s="92">
        <v>45146</v>
      </c>
      <c r="I150" s="120">
        <v>2</v>
      </c>
      <c r="J150" s="23" t="s">
        <v>864</v>
      </c>
    </row>
    <row r="151" spans="2:10" ht="15" x14ac:dyDescent="0.25">
      <c r="B151" s="119">
        <v>607</v>
      </c>
      <c r="C151" s="19" t="s">
        <v>915</v>
      </c>
      <c r="D151" s="19" t="s">
        <v>916</v>
      </c>
      <c r="E151" s="1" t="s">
        <v>917</v>
      </c>
      <c r="F151" s="19" t="s">
        <v>998</v>
      </c>
      <c r="G151" s="104">
        <v>1000</v>
      </c>
      <c r="H151" s="21">
        <v>45104</v>
      </c>
      <c r="I151" s="120">
        <v>2</v>
      </c>
      <c r="J151" s="23" t="s">
        <v>864</v>
      </c>
    </row>
    <row r="152" spans="2:10" ht="15" x14ac:dyDescent="0.25">
      <c r="B152" s="89">
        <v>608</v>
      </c>
      <c r="C152" s="107" t="s">
        <v>1024</v>
      </c>
      <c r="D152" s="107" t="s">
        <v>1025</v>
      </c>
      <c r="E152" s="90" t="s">
        <v>1026</v>
      </c>
      <c r="F152" s="91" t="s">
        <v>77</v>
      </c>
      <c r="G152" s="105">
        <v>700</v>
      </c>
      <c r="H152" s="92">
        <v>45154</v>
      </c>
      <c r="I152" s="120">
        <v>2</v>
      </c>
      <c r="J152" s="23" t="s">
        <v>864</v>
      </c>
    </row>
    <row r="153" spans="2:10" ht="15" x14ac:dyDescent="0.25">
      <c r="B153" s="89">
        <v>609</v>
      </c>
      <c r="C153" s="107" t="s">
        <v>1027</v>
      </c>
      <c r="D153" s="107" t="s">
        <v>1028</v>
      </c>
      <c r="E153" s="90" t="s">
        <v>1029</v>
      </c>
      <c r="F153" s="91" t="s">
        <v>838</v>
      </c>
      <c r="G153" s="105">
        <v>800</v>
      </c>
      <c r="H153" s="92">
        <v>45160</v>
      </c>
      <c r="I153" s="120">
        <v>2</v>
      </c>
      <c r="J153" s="23" t="s">
        <v>864</v>
      </c>
    </row>
    <row r="154" spans="2:10" x14ac:dyDescent="0.25">
      <c r="B154" s="74" t="s">
        <v>251</v>
      </c>
      <c r="C154" s="75">
        <f>SUBTOTAL(103,Tabla19[NOMBRE])</f>
        <v>146</v>
      </c>
      <c r="D154" s="75"/>
      <c r="E154" s="74"/>
      <c r="F154" s="67"/>
      <c r="G154" s="76">
        <f>SUBTOTAL(109,Tabla19[SUELDO MENSUAL])</f>
        <v>237300</v>
      </c>
      <c r="H154" s="75"/>
      <c r="I154" s="75"/>
      <c r="J154" s="77"/>
    </row>
  </sheetData>
  <mergeCells count="4">
    <mergeCell ref="B1:J1"/>
    <mergeCell ref="B2:J2"/>
    <mergeCell ref="B4:J4"/>
    <mergeCell ref="B5:J5"/>
  </mergeCells>
  <conditionalFormatting sqref="B35">
    <cfRule type="duplicateValues" dxfId="147" priority="1"/>
  </conditionalFormatting>
  <conditionalFormatting sqref="B155:B1048576 B1:B7">
    <cfRule type="duplicateValues" dxfId="146" priority="2"/>
  </conditionalFormatting>
  <conditionalFormatting sqref="B95:B96">
    <cfRule type="duplicateValues" dxfId="145" priority="3"/>
  </conditionalFormatting>
  <conditionalFormatting sqref="B8:B153">
    <cfRule type="duplicateValues" dxfId="144" priority="4"/>
    <cfRule type="duplicateValues" dxfId="143" priority="5"/>
  </conditionalFormatting>
  <conditionalFormatting sqref="E8:E153">
    <cfRule type="duplicateValues" dxfId="142" priority="6"/>
  </conditionalFormatting>
  <printOptions horizontalCentered="1"/>
  <pageMargins left="0" right="0" top="0.48" bottom="0.54" header="0.3" footer="0.3"/>
  <pageSetup paperSize="5" scale="7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3"/>
  <sheetViews>
    <sheetView showGridLines="0" zoomScale="85" zoomScaleNormal="85" workbookViewId="0">
      <selection activeCell="C155" sqref="C155"/>
    </sheetView>
  </sheetViews>
  <sheetFormatPr baseColWidth="10" defaultRowHeight="14.25" x14ac:dyDescent="0.2"/>
  <cols>
    <col min="1" max="1" width="13" style="125" customWidth="1"/>
    <col min="2" max="2" width="14.7109375" style="125" customWidth="1"/>
    <col min="3" max="3" width="45.42578125" style="125" bestFit="1" customWidth="1"/>
    <col min="4" max="4" width="69.42578125" style="125" customWidth="1"/>
    <col min="5" max="5" width="22.140625" style="125" bestFit="1" customWidth="1"/>
    <col min="6" max="6" width="19.140625" style="125" customWidth="1"/>
    <col min="7" max="7" width="11.5703125" style="125" customWidth="1"/>
    <col min="8" max="8" width="10.28515625" style="125" customWidth="1"/>
    <col min="9" max="9" width="12.85546875" style="125" bestFit="1" customWidth="1"/>
    <col min="10" max="16384" width="11.42578125" style="125"/>
  </cols>
  <sheetData>
    <row r="1" spans="1:12" x14ac:dyDescent="0.2">
      <c r="A1" s="163" t="s">
        <v>10</v>
      </c>
      <c r="B1" s="163"/>
      <c r="C1" s="163"/>
      <c r="D1" s="163"/>
      <c r="E1" s="163"/>
      <c r="F1" s="163"/>
      <c r="G1" s="163"/>
      <c r="H1" s="163"/>
      <c r="I1" s="163"/>
      <c r="J1" s="1"/>
      <c r="K1" s="1"/>
      <c r="L1" s="1"/>
    </row>
    <row r="2" spans="1:12" x14ac:dyDescent="0.2">
      <c r="A2" s="163" t="s">
        <v>0</v>
      </c>
      <c r="B2" s="163"/>
      <c r="C2" s="163"/>
      <c r="D2" s="163"/>
      <c r="E2" s="163"/>
      <c r="F2" s="163"/>
      <c r="G2" s="163"/>
      <c r="H2" s="163"/>
      <c r="I2" s="163"/>
      <c r="J2" s="1"/>
      <c r="K2" s="1"/>
      <c r="L2" s="1"/>
    </row>
    <row r="3" spans="1:12" x14ac:dyDescent="0.2">
      <c r="A3" s="2"/>
      <c r="B3" s="123"/>
      <c r="D3" s="2"/>
      <c r="E3" s="5"/>
      <c r="F3" s="126"/>
      <c r="G3" s="3"/>
      <c r="H3" s="3"/>
      <c r="I3" s="3"/>
      <c r="J3" s="1"/>
      <c r="K3" s="1"/>
      <c r="L3" s="1"/>
    </row>
    <row r="4" spans="1:12" x14ac:dyDescent="0.2">
      <c r="A4" s="163" t="s">
        <v>9</v>
      </c>
      <c r="B4" s="163"/>
      <c r="C4" s="163"/>
      <c r="D4" s="163"/>
      <c r="E4" s="163"/>
      <c r="F4" s="163"/>
      <c r="G4" s="163"/>
      <c r="H4" s="163"/>
      <c r="I4" s="163"/>
      <c r="J4" s="1"/>
      <c r="K4" s="1"/>
      <c r="L4" s="1"/>
    </row>
    <row r="5" spans="1:12" x14ac:dyDescent="0.2">
      <c r="A5" s="164" t="s">
        <v>1030</v>
      </c>
      <c r="B5" s="164"/>
      <c r="C5" s="164"/>
      <c r="D5" s="164"/>
      <c r="E5" s="164"/>
      <c r="F5" s="164"/>
      <c r="G5" s="164"/>
      <c r="H5" s="164"/>
      <c r="I5" s="164"/>
      <c r="J5" s="1"/>
      <c r="K5" s="1"/>
      <c r="L5" s="1"/>
    </row>
    <row r="6" spans="1:12" x14ac:dyDescent="0.2">
      <c r="D6" s="1"/>
      <c r="E6" s="9"/>
      <c r="F6" s="127"/>
      <c r="G6" s="7"/>
      <c r="I6" s="7"/>
      <c r="J6" s="1"/>
      <c r="K6" s="1"/>
      <c r="L6" s="1"/>
    </row>
    <row r="7" spans="1:12" s="134" customFormat="1" x14ac:dyDescent="0.2">
      <c r="A7" s="128" t="s">
        <v>1031</v>
      </c>
      <c r="B7" s="129" t="s">
        <v>1032</v>
      </c>
      <c r="C7" s="129" t="s">
        <v>41</v>
      </c>
      <c r="D7" s="129" t="s">
        <v>43</v>
      </c>
      <c r="E7" s="130" t="s">
        <v>1033</v>
      </c>
      <c r="F7" s="131" t="s">
        <v>69</v>
      </c>
      <c r="G7" s="132" t="s">
        <v>1034</v>
      </c>
      <c r="H7" s="133" t="s">
        <v>1035</v>
      </c>
      <c r="I7" s="133" t="s">
        <v>1036</v>
      </c>
    </row>
    <row r="8" spans="1:12" x14ac:dyDescent="0.2">
      <c r="A8" s="135">
        <v>1</v>
      </c>
      <c r="B8" s="136" t="s">
        <v>49</v>
      </c>
      <c r="C8" s="137" t="s">
        <v>1037</v>
      </c>
      <c r="D8" s="19" t="s">
        <v>93</v>
      </c>
      <c r="E8" s="138" t="s">
        <v>68</v>
      </c>
      <c r="F8" s="139">
        <v>43943</v>
      </c>
      <c r="G8" s="20">
        <v>6000</v>
      </c>
      <c r="H8" s="140">
        <v>4000</v>
      </c>
      <c r="I8" s="3">
        <f t="shared" ref="I8:I71" si="0">SUM(G8:H8)</f>
        <v>10000</v>
      </c>
      <c r="J8" s="1"/>
      <c r="K8" s="1"/>
      <c r="L8" s="1"/>
    </row>
    <row r="9" spans="1:12" x14ac:dyDescent="0.2">
      <c r="A9" s="135">
        <v>2</v>
      </c>
      <c r="B9" s="136" t="s">
        <v>55</v>
      </c>
      <c r="C9" s="137" t="s">
        <v>1038</v>
      </c>
      <c r="D9" s="91" t="s">
        <v>94</v>
      </c>
      <c r="E9" s="141" t="s">
        <v>68</v>
      </c>
      <c r="F9" s="139">
        <v>43955</v>
      </c>
      <c r="G9" s="20">
        <v>3500</v>
      </c>
      <c r="H9" s="142">
        <v>3500</v>
      </c>
      <c r="I9" s="3">
        <f t="shared" si="0"/>
        <v>7000</v>
      </c>
      <c r="J9" s="1"/>
      <c r="K9" s="1"/>
      <c r="L9" s="1"/>
    </row>
    <row r="10" spans="1:12" x14ac:dyDescent="0.2">
      <c r="A10" s="135">
        <v>3</v>
      </c>
      <c r="B10" s="136" t="s">
        <v>922</v>
      </c>
      <c r="C10" s="137" t="s">
        <v>1039</v>
      </c>
      <c r="D10" s="19" t="s">
        <v>185</v>
      </c>
      <c r="E10" s="138" t="s">
        <v>210</v>
      </c>
      <c r="F10" s="139">
        <v>45132</v>
      </c>
      <c r="G10" s="20">
        <v>1500</v>
      </c>
      <c r="H10" s="140"/>
      <c r="I10" s="3">
        <f t="shared" si="0"/>
        <v>1500</v>
      </c>
      <c r="J10" s="1"/>
      <c r="K10" s="1"/>
      <c r="L10" s="1"/>
    </row>
    <row r="11" spans="1:12" x14ac:dyDescent="0.2">
      <c r="A11" s="135">
        <v>4</v>
      </c>
      <c r="B11" s="136" t="s">
        <v>280</v>
      </c>
      <c r="C11" s="137" t="s">
        <v>1040</v>
      </c>
      <c r="D11" s="91" t="s">
        <v>177</v>
      </c>
      <c r="E11" s="138" t="s">
        <v>210</v>
      </c>
      <c r="F11" s="139">
        <v>44760</v>
      </c>
      <c r="G11" s="20">
        <v>3000</v>
      </c>
      <c r="H11" s="142"/>
      <c r="I11" s="3">
        <f t="shared" si="0"/>
        <v>3000</v>
      </c>
      <c r="J11" s="1"/>
      <c r="K11" s="1"/>
      <c r="L11" s="1"/>
    </row>
    <row r="12" spans="1:12" x14ac:dyDescent="0.2">
      <c r="A12" s="143">
        <v>5</v>
      </c>
      <c r="B12" s="144" t="s">
        <v>67</v>
      </c>
      <c r="C12" s="145" t="s">
        <v>1041</v>
      </c>
      <c r="D12" s="91" t="s">
        <v>262</v>
      </c>
      <c r="E12" s="146" t="s">
        <v>68</v>
      </c>
      <c r="F12" s="147">
        <v>43976</v>
      </c>
      <c r="G12" s="148">
        <v>2300</v>
      </c>
      <c r="H12" s="142"/>
      <c r="I12" s="149">
        <f t="shared" si="0"/>
        <v>2300</v>
      </c>
      <c r="J12" s="1"/>
      <c r="K12" s="1"/>
      <c r="L12" s="1"/>
    </row>
    <row r="13" spans="1:12" x14ac:dyDescent="0.2">
      <c r="A13" s="135">
        <v>6</v>
      </c>
      <c r="B13" s="136" t="s">
        <v>253</v>
      </c>
      <c r="C13" s="150" t="s">
        <v>1042</v>
      </c>
      <c r="D13" s="19" t="s">
        <v>175</v>
      </c>
      <c r="E13" s="138" t="s">
        <v>210</v>
      </c>
      <c r="F13" s="139">
        <v>44470</v>
      </c>
      <c r="G13" s="20">
        <v>2300</v>
      </c>
      <c r="H13" s="140"/>
      <c r="I13" s="3">
        <f t="shared" si="0"/>
        <v>2300</v>
      </c>
      <c r="J13" s="1"/>
      <c r="K13" s="1"/>
      <c r="L13" s="1"/>
    </row>
    <row r="14" spans="1:12" x14ac:dyDescent="0.2">
      <c r="A14" s="135">
        <v>7</v>
      </c>
      <c r="B14" s="136" t="s">
        <v>819</v>
      </c>
      <c r="C14" s="137" t="s">
        <v>1043</v>
      </c>
      <c r="D14" s="91" t="s">
        <v>199</v>
      </c>
      <c r="E14" s="138" t="s">
        <v>210</v>
      </c>
      <c r="F14" s="139">
        <v>45012</v>
      </c>
      <c r="G14" s="20">
        <v>1600</v>
      </c>
      <c r="H14" s="142"/>
      <c r="I14" s="3">
        <f t="shared" si="0"/>
        <v>1600</v>
      </c>
      <c r="J14" s="1"/>
      <c r="K14" s="1"/>
      <c r="L14" s="1"/>
    </row>
    <row r="15" spans="1:12" x14ac:dyDescent="0.2">
      <c r="A15" s="135">
        <v>8</v>
      </c>
      <c r="B15" s="136" t="s">
        <v>18</v>
      </c>
      <c r="C15" s="150" t="s">
        <v>1044</v>
      </c>
      <c r="D15" s="19" t="s">
        <v>85</v>
      </c>
      <c r="E15" s="141" t="s">
        <v>68</v>
      </c>
      <c r="F15" s="139">
        <v>40513</v>
      </c>
      <c r="G15" s="20">
        <v>2300</v>
      </c>
      <c r="H15" s="140"/>
      <c r="I15" s="3">
        <f t="shared" si="0"/>
        <v>2300</v>
      </c>
      <c r="J15" s="1"/>
      <c r="K15" s="1"/>
      <c r="L15" s="1"/>
    </row>
    <row r="16" spans="1:12" x14ac:dyDescent="0.2">
      <c r="A16" s="135">
        <v>9</v>
      </c>
      <c r="B16" s="136" t="s">
        <v>926</v>
      </c>
      <c r="C16" s="137" t="s">
        <v>1045</v>
      </c>
      <c r="D16" s="19" t="s">
        <v>927</v>
      </c>
      <c r="E16" s="138" t="s">
        <v>210</v>
      </c>
      <c r="F16" s="151">
        <v>45131</v>
      </c>
      <c r="G16" s="20">
        <v>1200</v>
      </c>
      <c r="H16" s="140"/>
      <c r="I16" s="3">
        <f t="shared" si="0"/>
        <v>1200</v>
      </c>
      <c r="J16" s="1"/>
      <c r="K16" s="1"/>
      <c r="L16" s="1"/>
    </row>
    <row r="17" spans="1:12" x14ac:dyDescent="0.2">
      <c r="A17" s="135">
        <v>10</v>
      </c>
      <c r="B17" s="136" t="s">
        <v>5</v>
      </c>
      <c r="C17" s="150" t="s">
        <v>1046</v>
      </c>
      <c r="D17" s="19" t="s">
        <v>81</v>
      </c>
      <c r="E17" s="138" t="s">
        <v>68</v>
      </c>
      <c r="F17" s="139">
        <v>40406</v>
      </c>
      <c r="G17" s="20">
        <v>1000</v>
      </c>
      <c r="H17" s="140"/>
      <c r="I17" s="3">
        <f t="shared" si="0"/>
        <v>1000</v>
      </c>
      <c r="J17" s="1"/>
      <c r="K17" s="1"/>
      <c r="L17" s="1"/>
    </row>
    <row r="18" spans="1:12" x14ac:dyDescent="0.2">
      <c r="A18" s="143">
        <v>11</v>
      </c>
      <c r="B18" s="136" t="s">
        <v>826</v>
      </c>
      <c r="C18" s="137" t="s">
        <v>1047</v>
      </c>
      <c r="D18" s="19" t="s">
        <v>81</v>
      </c>
      <c r="E18" s="138" t="s">
        <v>210</v>
      </c>
      <c r="F18" s="139">
        <v>45034</v>
      </c>
      <c r="G18" s="20">
        <v>750</v>
      </c>
      <c r="H18" s="140"/>
      <c r="I18" s="3">
        <f t="shared" si="0"/>
        <v>750</v>
      </c>
      <c r="J18" s="1"/>
      <c r="K18" s="1"/>
      <c r="L18" s="1"/>
    </row>
    <row r="19" spans="1:12" x14ac:dyDescent="0.2">
      <c r="A19" s="143">
        <v>12</v>
      </c>
      <c r="B19" s="136" t="s">
        <v>2</v>
      </c>
      <c r="C19" s="137" t="s">
        <v>1048</v>
      </c>
      <c r="D19" s="19" t="s">
        <v>108</v>
      </c>
      <c r="E19" s="138" t="s">
        <v>68</v>
      </c>
      <c r="F19" s="139">
        <v>39874</v>
      </c>
      <c r="G19" s="20">
        <v>1000</v>
      </c>
      <c r="H19" s="3"/>
      <c r="I19" s="3">
        <f t="shared" si="0"/>
        <v>1000</v>
      </c>
      <c r="J19" s="1"/>
      <c r="K19" s="1"/>
      <c r="L19" s="1"/>
    </row>
    <row r="20" spans="1:12" x14ac:dyDescent="0.2">
      <c r="A20" s="143">
        <v>15</v>
      </c>
      <c r="B20" s="144" t="s">
        <v>6</v>
      </c>
      <c r="C20" s="145" t="s">
        <v>1049</v>
      </c>
      <c r="D20" s="91" t="s">
        <v>77</v>
      </c>
      <c r="E20" s="146" t="s">
        <v>68</v>
      </c>
      <c r="F20" s="147">
        <v>39874</v>
      </c>
      <c r="G20" s="148">
        <v>900</v>
      </c>
      <c r="H20" s="142"/>
      <c r="I20" s="149">
        <f t="shared" si="0"/>
        <v>900</v>
      </c>
      <c r="J20" s="1"/>
      <c r="K20" s="1"/>
      <c r="L20" s="1"/>
    </row>
    <row r="21" spans="1:12" x14ac:dyDescent="0.2">
      <c r="A21" s="143">
        <v>16</v>
      </c>
      <c r="B21" s="136" t="s">
        <v>19</v>
      </c>
      <c r="C21" s="137" t="s">
        <v>1050</v>
      </c>
      <c r="D21" s="19" t="s">
        <v>80</v>
      </c>
      <c r="E21" s="138" t="s">
        <v>68</v>
      </c>
      <c r="F21" s="139">
        <v>39888</v>
      </c>
      <c r="G21" s="20">
        <v>850</v>
      </c>
      <c r="H21" s="140"/>
      <c r="I21" s="3">
        <f t="shared" si="0"/>
        <v>850</v>
      </c>
      <c r="J21" s="1"/>
      <c r="K21" s="1"/>
      <c r="L21" s="1"/>
    </row>
    <row r="22" spans="1:12" x14ac:dyDescent="0.2">
      <c r="A22" s="143">
        <v>17</v>
      </c>
      <c r="B22" s="144" t="s">
        <v>625</v>
      </c>
      <c r="C22" s="145" t="s">
        <v>1051</v>
      </c>
      <c r="D22" s="91" t="s">
        <v>635</v>
      </c>
      <c r="E22" s="146" t="s">
        <v>68</v>
      </c>
      <c r="F22" s="147">
        <v>44931</v>
      </c>
      <c r="G22" s="148">
        <v>1600</v>
      </c>
      <c r="H22" s="142"/>
      <c r="I22" s="149">
        <f t="shared" si="0"/>
        <v>1600</v>
      </c>
      <c r="J22" s="1"/>
      <c r="K22" s="1"/>
      <c r="L22" s="1"/>
    </row>
    <row r="23" spans="1:12" x14ac:dyDescent="0.2">
      <c r="A23" s="143">
        <v>18</v>
      </c>
      <c r="B23" s="144" t="s">
        <v>871</v>
      </c>
      <c r="C23" s="145" t="s">
        <v>1052</v>
      </c>
      <c r="D23" s="91" t="s">
        <v>666</v>
      </c>
      <c r="E23" s="146" t="s">
        <v>68</v>
      </c>
      <c r="F23" s="147">
        <v>44053</v>
      </c>
      <c r="G23" s="148">
        <v>2300</v>
      </c>
      <c r="H23" s="142"/>
      <c r="I23" s="149">
        <f t="shared" si="0"/>
        <v>2300</v>
      </c>
      <c r="J23" s="1"/>
      <c r="K23" s="1"/>
      <c r="L23" s="1"/>
    </row>
    <row r="24" spans="1:12" x14ac:dyDescent="0.2">
      <c r="A24" s="135">
        <v>19</v>
      </c>
      <c r="B24" s="136" t="s">
        <v>329</v>
      </c>
      <c r="C24" s="137" t="s">
        <v>1053</v>
      </c>
      <c r="D24" s="19" t="s">
        <v>262</v>
      </c>
      <c r="E24" s="138" t="s">
        <v>68</v>
      </c>
      <c r="F24" s="139">
        <v>44894</v>
      </c>
      <c r="G24" s="20">
        <v>2400</v>
      </c>
      <c r="H24" s="140"/>
      <c r="I24" s="3">
        <f t="shared" si="0"/>
        <v>2400</v>
      </c>
      <c r="J24" s="1"/>
      <c r="K24" s="1"/>
      <c r="L24" s="1"/>
    </row>
    <row r="25" spans="1:12" x14ac:dyDescent="0.2">
      <c r="A25" s="143">
        <v>20</v>
      </c>
      <c r="B25" s="144" t="s">
        <v>830</v>
      </c>
      <c r="C25" s="145" t="s">
        <v>1054</v>
      </c>
      <c r="D25" s="91" t="s">
        <v>178</v>
      </c>
      <c r="E25" s="146" t="s">
        <v>210</v>
      </c>
      <c r="F25" s="147">
        <v>45019</v>
      </c>
      <c r="G25" s="148">
        <v>2300</v>
      </c>
      <c r="H25" s="142"/>
      <c r="I25" s="149">
        <f t="shared" si="0"/>
        <v>2300</v>
      </c>
      <c r="J25" s="1"/>
      <c r="K25" s="1"/>
      <c r="L25" s="1"/>
    </row>
    <row r="26" spans="1:12" x14ac:dyDescent="0.2">
      <c r="A26" s="143">
        <v>21</v>
      </c>
      <c r="B26" s="144" t="s">
        <v>183</v>
      </c>
      <c r="C26" s="145" t="s">
        <v>1055</v>
      </c>
      <c r="D26" s="91" t="s">
        <v>77</v>
      </c>
      <c r="E26" s="146" t="s">
        <v>68</v>
      </c>
      <c r="F26" s="147">
        <v>44194</v>
      </c>
      <c r="G26" s="148">
        <v>800</v>
      </c>
      <c r="H26" s="142"/>
      <c r="I26" s="149">
        <f t="shared" si="0"/>
        <v>800</v>
      </c>
      <c r="J26" s="1"/>
      <c r="K26" s="1"/>
      <c r="L26" s="1"/>
    </row>
    <row r="27" spans="1:12" x14ac:dyDescent="0.2">
      <c r="A27" s="143">
        <v>22</v>
      </c>
      <c r="B27" s="144" t="s">
        <v>71</v>
      </c>
      <c r="C27" s="145" t="s">
        <v>1056</v>
      </c>
      <c r="D27" s="91" t="s">
        <v>785</v>
      </c>
      <c r="E27" s="146" t="s">
        <v>68</v>
      </c>
      <c r="F27" s="147">
        <v>43984</v>
      </c>
      <c r="G27" s="148">
        <v>2300</v>
      </c>
      <c r="H27" s="142"/>
      <c r="I27" s="149">
        <f t="shared" si="0"/>
        <v>2300</v>
      </c>
      <c r="J27" s="1"/>
      <c r="K27" s="1"/>
      <c r="L27" s="1"/>
    </row>
    <row r="28" spans="1:12" x14ac:dyDescent="0.2">
      <c r="A28" s="143">
        <v>23</v>
      </c>
      <c r="B28" s="144" t="s">
        <v>13</v>
      </c>
      <c r="C28" s="145" t="s">
        <v>1057</v>
      </c>
      <c r="D28" s="91" t="s">
        <v>235</v>
      </c>
      <c r="E28" s="138" t="s">
        <v>68</v>
      </c>
      <c r="F28" s="147">
        <v>42221</v>
      </c>
      <c r="G28" s="148">
        <v>1800</v>
      </c>
      <c r="H28" s="142"/>
      <c r="I28" s="149">
        <f t="shared" si="0"/>
        <v>1800</v>
      </c>
      <c r="J28" s="1"/>
      <c r="K28" s="1"/>
      <c r="L28" s="1"/>
    </row>
    <row r="29" spans="1:12" x14ac:dyDescent="0.2">
      <c r="A29" s="135">
        <v>27</v>
      </c>
      <c r="B29" s="136" t="s">
        <v>21</v>
      </c>
      <c r="C29" s="137" t="s">
        <v>1058</v>
      </c>
      <c r="D29" s="19" t="s">
        <v>75</v>
      </c>
      <c r="E29" s="138" t="s">
        <v>68</v>
      </c>
      <c r="F29" s="139">
        <v>39860</v>
      </c>
      <c r="G29" s="20">
        <v>2400</v>
      </c>
      <c r="H29" s="140"/>
      <c r="I29" s="3">
        <f t="shared" si="0"/>
        <v>2400</v>
      </c>
      <c r="J29" s="1"/>
      <c r="K29" s="1"/>
      <c r="L29" s="1"/>
    </row>
    <row r="30" spans="1:12" x14ac:dyDescent="0.2">
      <c r="A30" s="135">
        <v>29</v>
      </c>
      <c r="B30" s="136" t="s">
        <v>17</v>
      </c>
      <c r="C30" s="137" t="s">
        <v>1059</v>
      </c>
      <c r="D30" s="91" t="s">
        <v>90</v>
      </c>
      <c r="E30" s="138" t="s">
        <v>68</v>
      </c>
      <c r="F30" s="139">
        <v>42646</v>
      </c>
      <c r="G30" s="20">
        <v>3500</v>
      </c>
      <c r="H30" s="142">
        <v>500</v>
      </c>
      <c r="I30" s="3">
        <f t="shared" si="0"/>
        <v>4000</v>
      </c>
      <c r="J30" s="1"/>
      <c r="K30" s="1"/>
      <c r="L30" s="1"/>
    </row>
    <row r="31" spans="1:12" x14ac:dyDescent="0.2">
      <c r="A31" s="143">
        <v>30</v>
      </c>
      <c r="B31" s="144" t="s">
        <v>22</v>
      </c>
      <c r="C31" s="145" t="s">
        <v>1060</v>
      </c>
      <c r="D31" s="91" t="s">
        <v>832</v>
      </c>
      <c r="E31" s="146" t="s">
        <v>68</v>
      </c>
      <c r="F31" s="147">
        <v>39860</v>
      </c>
      <c r="G31" s="148">
        <v>2400</v>
      </c>
      <c r="H31" s="142"/>
      <c r="I31" s="149">
        <f t="shared" si="0"/>
        <v>2400</v>
      </c>
      <c r="J31" s="1"/>
      <c r="K31" s="1"/>
      <c r="L31" s="1"/>
    </row>
    <row r="32" spans="1:12" x14ac:dyDescent="0.2">
      <c r="A32" s="143">
        <v>31</v>
      </c>
      <c r="B32" s="144" t="s">
        <v>296</v>
      </c>
      <c r="C32" s="145" t="s">
        <v>1061</v>
      </c>
      <c r="D32" s="91" t="s">
        <v>308</v>
      </c>
      <c r="E32" s="146" t="s">
        <v>68</v>
      </c>
      <c r="F32" s="147">
        <v>44805</v>
      </c>
      <c r="G32" s="148">
        <v>900</v>
      </c>
      <c r="H32" s="142"/>
      <c r="I32" s="149">
        <f t="shared" si="0"/>
        <v>900</v>
      </c>
      <c r="J32" s="1"/>
      <c r="K32" s="1"/>
      <c r="L32" s="1"/>
    </row>
    <row r="33" spans="1:12" x14ac:dyDescent="0.2">
      <c r="A33" s="135">
        <v>33</v>
      </c>
      <c r="B33" s="136" t="s">
        <v>25</v>
      </c>
      <c r="C33" s="137" t="s">
        <v>1062</v>
      </c>
      <c r="D33" s="19" t="s">
        <v>75</v>
      </c>
      <c r="E33" s="138" t="s">
        <v>68</v>
      </c>
      <c r="F33" s="139">
        <v>42871</v>
      </c>
      <c r="G33" s="20">
        <v>2400</v>
      </c>
      <c r="H33" s="140"/>
      <c r="I33" s="3">
        <f t="shared" si="0"/>
        <v>2400</v>
      </c>
      <c r="J33" s="1"/>
      <c r="K33" s="1"/>
      <c r="L33" s="1"/>
    </row>
    <row r="34" spans="1:12" x14ac:dyDescent="0.2">
      <c r="A34" s="135">
        <v>34</v>
      </c>
      <c r="B34" s="136" t="s">
        <v>23</v>
      </c>
      <c r="C34" s="137" t="s">
        <v>1063</v>
      </c>
      <c r="D34" s="19" t="s">
        <v>74</v>
      </c>
      <c r="E34" s="138" t="s">
        <v>68</v>
      </c>
      <c r="F34" s="139">
        <v>39846</v>
      </c>
      <c r="G34" s="20">
        <v>2300</v>
      </c>
      <c r="H34" s="140"/>
      <c r="I34" s="3">
        <f t="shared" si="0"/>
        <v>2300</v>
      </c>
      <c r="J34" s="1"/>
      <c r="K34" s="1"/>
      <c r="L34" s="1"/>
    </row>
    <row r="35" spans="1:12" x14ac:dyDescent="0.2">
      <c r="A35" s="143">
        <v>35</v>
      </c>
      <c r="B35" s="144" t="s">
        <v>61</v>
      </c>
      <c r="C35" s="145" t="s">
        <v>1064</v>
      </c>
      <c r="D35" s="91" t="s">
        <v>104</v>
      </c>
      <c r="E35" s="146" t="s">
        <v>68</v>
      </c>
      <c r="F35" s="147">
        <v>43958</v>
      </c>
      <c r="G35" s="148">
        <v>2500</v>
      </c>
      <c r="H35" s="142"/>
      <c r="I35" s="149">
        <f t="shared" si="0"/>
        <v>2500</v>
      </c>
      <c r="J35" s="1"/>
      <c r="K35" s="1"/>
      <c r="L35" s="1"/>
    </row>
    <row r="36" spans="1:12" x14ac:dyDescent="0.2">
      <c r="A36" s="135">
        <v>36</v>
      </c>
      <c r="B36" s="136" t="s">
        <v>172</v>
      </c>
      <c r="C36" s="137" t="s">
        <v>1065</v>
      </c>
      <c r="D36" s="19" t="s">
        <v>176</v>
      </c>
      <c r="E36" s="138" t="s">
        <v>68</v>
      </c>
      <c r="F36" s="139">
        <v>44105</v>
      </c>
      <c r="G36" s="20">
        <v>2300</v>
      </c>
      <c r="H36" s="140"/>
      <c r="I36" s="3">
        <f t="shared" si="0"/>
        <v>2300</v>
      </c>
      <c r="J36" s="1"/>
      <c r="K36" s="1"/>
      <c r="L36" s="1"/>
    </row>
    <row r="37" spans="1:12" x14ac:dyDescent="0.2">
      <c r="A37" s="135">
        <v>37</v>
      </c>
      <c r="B37" s="136" t="s">
        <v>14</v>
      </c>
      <c r="C37" s="150" t="s">
        <v>1066</v>
      </c>
      <c r="D37" s="19" t="s">
        <v>250</v>
      </c>
      <c r="E37" s="138" t="s">
        <v>68</v>
      </c>
      <c r="F37" s="139">
        <v>42296</v>
      </c>
      <c r="G37" s="20">
        <v>1500</v>
      </c>
      <c r="H37" s="140"/>
      <c r="I37" s="3">
        <f t="shared" si="0"/>
        <v>1500</v>
      </c>
      <c r="J37" s="1"/>
      <c r="K37" s="1"/>
      <c r="L37" s="1"/>
    </row>
    <row r="38" spans="1:12" x14ac:dyDescent="0.2">
      <c r="A38" s="135">
        <v>38</v>
      </c>
      <c r="B38" s="136" t="s">
        <v>204</v>
      </c>
      <c r="C38" s="137" t="s">
        <v>1067</v>
      </c>
      <c r="D38" s="91" t="s">
        <v>308</v>
      </c>
      <c r="E38" s="141" t="s">
        <v>68</v>
      </c>
      <c r="F38" s="139">
        <v>44291</v>
      </c>
      <c r="G38" s="20">
        <v>1000</v>
      </c>
      <c r="H38" s="142"/>
      <c r="I38" s="3">
        <f t="shared" si="0"/>
        <v>1000</v>
      </c>
      <c r="J38" s="1"/>
      <c r="K38" s="1"/>
      <c r="L38" s="1"/>
    </row>
    <row r="39" spans="1:12" x14ac:dyDescent="0.2">
      <c r="A39" s="135">
        <v>40</v>
      </c>
      <c r="B39" s="136" t="s">
        <v>36</v>
      </c>
      <c r="C39" s="137" t="s">
        <v>1068</v>
      </c>
      <c r="D39" s="19" t="s">
        <v>80</v>
      </c>
      <c r="E39" s="138" t="s">
        <v>68</v>
      </c>
      <c r="F39" s="139">
        <v>40163</v>
      </c>
      <c r="G39" s="20">
        <v>850</v>
      </c>
      <c r="H39" s="140"/>
      <c r="I39" s="3">
        <f t="shared" si="0"/>
        <v>850</v>
      </c>
      <c r="J39" s="1"/>
      <c r="K39" s="1"/>
      <c r="L39" s="1"/>
    </row>
    <row r="40" spans="1:12" x14ac:dyDescent="0.2">
      <c r="A40" s="143">
        <v>42</v>
      </c>
      <c r="B40" s="144" t="s">
        <v>943</v>
      </c>
      <c r="C40" s="145" t="s">
        <v>1069</v>
      </c>
      <c r="D40" s="91" t="s">
        <v>185</v>
      </c>
      <c r="E40" s="146" t="s">
        <v>210</v>
      </c>
      <c r="F40" s="147">
        <v>45114</v>
      </c>
      <c r="G40" s="148">
        <v>1500</v>
      </c>
      <c r="H40" s="142"/>
      <c r="I40" s="149">
        <f t="shared" si="0"/>
        <v>1500</v>
      </c>
      <c r="J40" s="1"/>
      <c r="K40" s="1"/>
      <c r="L40" s="1"/>
    </row>
    <row r="41" spans="1:12" x14ac:dyDescent="0.2">
      <c r="A41" s="135">
        <v>44</v>
      </c>
      <c r="B41" s="136" t="s">
        <v>11</v>
      </c>
      <c r="C41" s="137" t="s">
        <v>1070</v>
      </c>
      <c r="D41" s="91" t="s">
        <v>80</v>
      </c>
      <c r="E41" s="138" t="s">
        <v>68</v>
      </c>
      <c r="F41" s="139">
        <v>41655</v>
      </c>
      <c r="G41" s="20">
        <v>800</v>
      </c>
      <c r="H41" s="142"/>
      <c r="I41" s="3">
        <f t="shared" si="0"/>
        <v>800</v>
      </c>
      <c r="J41" s="1"/>
      <c r="K41" s="1"/>
      <c r="L41" s="1"/>
    </row>
    <row r="42" spans="1:12" x14ac:dyDescent="0.2">
      <c r="A42" s="135">
        <v>45</v>
      </c>
      <c r="B42" s="136" t="s">
        <v>288</v>
      </c>
      <c r="C42" s="137" t="s">
        <v>1071</v>
      </c>
      <c r="D42" s="19" t="s">
        <v>282</v>
      </c>
      <c r="E42" s="141" t="s">
        <v>68</v>
      </c>
      <c r="F42" s="139">
        <v>44214</v>
      </c>
      <c r="G42" s="20">
        <v>1200</v>
      </c>
      <c r="H42" s="140"/>
      <c r="I42" s="3">
        <f t="shared" si="0"/>
        <v>1200</v>
      </c>
      <c r="J42" s="1"/>
      <c r="K42" s="1"/>
      <c r="L42" s="1"/>
    </row>
    <row r="43" spans="1:12" x14ac:dyDescent="0.2">
      <c r="A43" s="135">
        <v>46</v>
      </c>
      <c r="B43" s="136" t="s">
        <v>621</v>
      </c>
      <c r="C43" s="145" t="s">
        <v>1072</v>
      </c>
      <c r="D43" s="19" t="s">
        <v>634</v>
      </c>
      <c r="E43" s="138" t="s">
        <v>68</v>
      </c>
      <c r="F43" s="139">
        <v>44929</v>
      </c>
      <c r="G43" s="20">
        <v>1000</v>
      </c>
      <c r="H43" s="140"/>
      <c r="I43" s="3">
        <f t="shared" si="0"/>
        <v>1000</v>
      </c>
      <c r="J43" s="1"/>
      <c r="K43" s="1"/>
      <c r="L43" s="1"/>
    </row>
    <row r="44" spans="1:12" x14ac:dyDescent="0.2">
      <c r="A44" s="135">
        <v>47</v>
      </c>
      <c r="B44" s="136" t="s">
        <v>12</v>
      </c>
      <c r="C44" s="137" t="s">
        <v>1073</v>
      </c>
      <c r="D44" s="19" t="s">
        <v>208</v>
      </c>
      <c r="E44" s="138" t="s">
        <v>68</v>
      </c>
      <c r="F44" s="139">
        <v>41886</v>
      </c>
      <c r="G44" s="20">
        <v>1600</v>
      </c>
      <c r="H44" s="140"/>
      <c r="I44" s="3">
        <f t="shared" si="0"/>
        <v>1600</v>
      </c>
      <c r="J44" s="1"/>
      <c r="K44" s="1"/>
      <c r="L44" s="1"/>
    </row>
    <row r="45" spans="1:12" x14ac:dyDescent="0.2">
      <c r="A45" s="143">
        <v>48</v>
      </c>
      <c r="B45" s="144" t="s">
        <v>292</v>
      </c>
      <c r="C45" s="145" t="s">
        <v>1074</v>
      </c>
      <c r="D45" s="91" t="s">
        <v>293</v>
      </c>
      <c r="E45" s="146" t="s">
        <v>68</v>
      </c>
      <c r="F45" s="147">
        <v>44802</v>
      </c>
      <c r="G45" s="148">
        <v>800</v>
      </c>
      <c r="H45" s="142"/>
      <c r="I45" s="149">
        <f t="shared" si="0"/>
        <v>800</v>
      </c>
      <c r="J45" s="1"/>
      <c r="K45" s="1"/>
      <c r="L45" s="1"/>
    </row>
    <row r="46" spans="1:12" x14ac:dyDescent="0.2">
      <c r="A46" s="143">
        <v>49</v>
      </c>
      <c r="B46" s="144" t="s">
        <v>56</v>
      </c>
      <c r="C46" s="145" t="s">
        <v>1075</v>
      </c>
      <c r="D46" s="91" t="s">
        <v>95</v>
      </c>
      <c r="E46" s="146" t="s">
        <v>68</v>
      </c>
      <c r="F46" s="147">
        <v>43955</v>
      </c>
      <c r="G46" s="148">
        <v>1000</v>
      </c>
      <c r="H46" s="142"/>
      <c r="I46" s="149">
        <f t="shared" si="0"/>
        <v>1000</v>
      </c>
      <c r="J46" s="1"/>
      <c r="K46" s="1"/>
      <c r="L46" s="1"/>
    </row>
    <row r="47" spans="1:12" x14ac:dyDescent="0.2">
      <c r="A47" s="135">
        <v>50</v>
      </c>
      <c r="B47" s="136" t="s">
        <v>623</v>
      </c>
      <c r="C47" s="137" t="s">
        <v>1076</v>
      </c>
      <c r="D47" s="19" t="s">
        <v>259</v>
      </c>
      <c r="E47" s="138" t="s">
        <v>210</v>
      </c>
      <c r="F47" s="139">
        <v>44929</v>
      </c>
      <c r="G47" s="20">
        <v>1100</v>
      </c>
      <c r="H47" s="140"/>
      <c r="I47" s="3">
        <f t="shared" si="0"/>
        <v>1100</v>
      </c>
      <c r="J47" s="1"/>
      <c r="K47" s="1"/>
      <c r="L47" s="1"/>
    </row>
    <row r="48" spans="1:12" x14ac:dyDescent="0.2">
      <c r="A48" s="135">
        <v>51</v>
      </c>
      <c r="B48" s="136" t="s">
        <v>27</v>
      </c>
      <c r="C48" s="137" t="s">
        <v>1077</v>
      </c>
      <c r="D48" s="19" t="s">
        <v>80</v>
      </c>
      <c r="E48" s="138" t="s">
        <v>68</v>
      </c>
      <c r="F48" s="139">
        <v>42513</v>
      </c>
      <c r="G48" s="20">
        <v>850</v>
      </c>
      <c r="H48" s="140"/>
      <c r="I48" s="3">
        <f t="shared" si="0"/>
        <v>850</v>
      </c>
      <c r="J48" s="1"/>
      <c r="K48" s="1"/>
      <c r="L48" s="1"/>
    </row>
    <row r="49" spans="1:12" x14ac:dyDescent="0.2">
      <c r="A49" s="135">
        <v>52</v>
      </c>
      <c r="B49" s="136" t="s">
        <v>34</v>
      </c>
      <c r="C49" s="137" t="s">
        <v>1078</v>
      </c>
      <c r="D49" s="19" t="s">
        <v>760</v>
      </c>
      <c r="E49" s="138" t="s">
        <v>68</v>
      </c>
      <c r="F49" s="139">
        <v>40333</v>
      </c>
      <c r="G49" s="20">
        <v>800</v>
      </c>
      <c r="H49" s="140"/>
      <c r="I49" s="3">
        <f t="shared" si="0"/>
        <v>800</v>
      </c>
      <c r="J49" s="1"/>
      <c r="K49" s="1"/>
      <c r="L49" s="1"/>
    </row>
    <row r="50" spans="1:12" x14ac:dyDescent="0.2">
      <c r="A50" s="143">
        <v>53</v>
      </c>
      <c r="B50" s="144" t="s">
        <v>73</v>
      </c>
      <c r="C50" s="145" t="s">
        <v>1079</v>
      </c>
      <c r="D50" s="91" t="s">
        <v>97</v>
      </c>
      <c r="E50" s="146" t="s">
        <v>68</v>
      </c>
      <c r="F50" s="147">
        <v>43992</v>
      </c>
      <c r="G50" s="148">
        <v>2300</v>
      </c>
      <c r="H50" s="142"/>
      <c r="I50" s="149">
        <f t="shared" si="0"/>
        <v>2300</v>
      </c>
      <c r="J50" s="1"/>
      <c r="K50" s="1"/>
      <c r="L50" s="1"/>
    </row>
    <row r="51" spans="1:12" x14ac:dyDescent="0.2">
      <c r="A51" s="143">
        <v>54</v>
      </c>
      <c r="B51" s="144" t="s">
        <v>224</v>
      </c>
      <c r="C51" s="145" t="s">
        <v>1080</v>
      </c>
      <c r="D51" s="91" t="s">
        <v>270</v>
      </c>
      <c r="E51" s="146" t="s">
        <v>68</v>
      </c>
      <c r="F51" s="147">
        <v>44378</v>
      </c>
      <c r="G51" s="148">
        <v>2500</v>
      </c>
      <c r="H51" s="142"/>
      <c r="I51" s="149">
        <f t="shared" si="0"/>
        <v>2500</v>
      </c>
      <c r="J51" s="1"/>
      <c r="K51" s="1"/>
      <c r="L51" s="1"/>
    </row>
    <row r="52" spans="1:12" x14ac:dyDescent="0.2">
      <c r="A52" s="135">
        <v>56</v>
      </c>
      <c r="B52" s="136" t="s">
        <v>15</v>
      </c>
      <c r="C52" s="137" t="s">
        <v>1081</v>
      </c>
      <c r="D52" s="19" t="s">
        <v>262</v>
      </c>
      <c r="E52" s="138" t="s">
        <v>330</v>
      </c>
      <c r="F52" s="139">
        <v>42506</v>
      </c>
      <c r="G52" s="20">
        <v>2500</v>
      </c>
      <c r="H52" s="140"/>
      <c r="I52" s="3">
        <f t="shared" si="0"/>
        <v>2500</v>
      </c>
      <c r="J52" s="1"/>
      <c r="K52" s="1"/>
      <c r="L52" s="1"/>
    </row>
    <row r="53" spans="1:12" x14ac:dyDescent="0.2">
      <c r="A53" s="143">
        <v>57</v>
      </c>
      <c r="B53" s="136" t="s">
        <v>182</v>
      </c>
      <c r="C53" s="137" t="s">
        <v>1082</v>
      </c>
      <c r="D53" s="91" t="s">
        <v>753</v>
      </c>
      <c r="E53" s="138" t="s">
        <v>68</v>
      </c>
      <c r="F53" s="139">
        <v>44166</v>
      </c>
      <c r="G53" s="20">
        <v>1500</v>
      </c>
      <c r="H53" s="142"/>
      <c r="I53" s="3">
        <f t="shared" si="0"/>
        <v>1500</v>
      </c>
      <c r="J53" s="1"/>
      <c r="K53" s="1"/>
      <c r="L53" s="1"/>
    </row>
    <row r="54" spans="1:12" x14ac:dyDescent="0.2">
      <c r="A54" s="135">
        <v>58</v>
      </c>
      <c r="B54" s="136" t="s">
        <v>900</v>
      </c>
      <c r="C54" s="137" t="s">
        <v>1083</v>
      </c>
      <c r="D54" s="19" t="s">
        <v>80</v>
      </c>
      <c r="E54" s="138" t="s">
        <v>210</v>
      </c>
      <c r="F54" s="139">
        <v>45082</v>
      </c>
      <c r="G54" s="20">
        <v>700</v>
      </c>
      <c r="H54" s="140"/>
      <c r="I54" s="3">
        <f t="shared" si="0"/>
        <v>700</v>
      </c>
      <c r="J54" s="1"/>
      <c r="K54" s="1"/>
      <c r="L54" s="1"/>
    </row>
    <row r="55" spans="1:12" x14ac:dyDescent="0.2">
      <c r="A55" s="143">
        <v>59</v>
      </c>
      <c r="B55" s="136" t="s">
        <v>190</v>
      </c>
      <c r="C55" s="137" t="s">
        <v>1084</v>
      </c>
      <c r="D55" s="19" t="s">
        <v>80</v>
      </c>
      <c r="E55" s="141" t="s">
        <v>68</v>
      </c>
      <c r="F55" s="139">
        <v>44252</v>
      </c>
      <c r="G55" s="20">
        <v>800</v>
      </c>
      <c r="H55" s="140"/>
      <c r="I55" s="3">
        <f t="shared" si="0"/>
        <v>800</v>
      </c>
      <c r="J55" s="1"/>
      <c r="K55" s="1"/>
      <c r="L55" s="1"/>
    </row>
    <row r="56" spans="1:12" x14ac:dyDescent="0.2">
      <c r="A56" s="135">
        <v>60</v>
      </c>
      <c r="B56" s="136" t="s">
        <v>24</v>
      </c>
      <c r="C56" s="137" t="s">
        <v>1085</v>
      </c>
      <c r="D56" s="19" t="s">
        <v>86</v>
      </c>
      <c r="E56" s="138" t="s">
        <v>68</v>
      </c>
      <c r="F56" s="139">
        <v>41673</v>
      </c>
      <c r="G56" s="20">
        <v>700</v>
      </c>
      <c r="H56" s="140"/>
      <c r="I56" s="3">
        <f t="shared" si="0"/>
        <v>700</v>
      </c>
      <c r="J56" s="1"/>
      <c r="K56" s="1"/>
      <c r="L56" s="1"/>
    </row>
    <row r="57" spans="1:12" x14ac:dyDescent="0.2">
      <c r="A57" s="135">
        <v>62</v>
      </c>
      <c r="B57" s="136" t="s">
        <v>4</v>
      </c>
      <c r="C57" s="137" t="s">
        <v>1086</v>
      </c>
      <c r="D57" s="19" t="s">
        <v>211</v>
      </c>
      <c r="E57" s="138" t="s">
        <v>68</v>
      </c>
      <c r="F57" s="139">
        <v>40010</v>
      </c>
      <c r="G57" s="20">
        <v>1600</v>
      </c>
      <c r="H57" s="140"/>
      <c r="I57" s="3">
        <f t="shared" si="0"/>
        <v>1600</v>
      </c>
      <c r="J57" s="1"/>
      <c r="K57" s="1"/>
      <c r="L57" s="1"/>
    </row>
    <row r="58" spans="1:12" x14ac:dyDescent="0.2">
      <c r="A58" s="135">
        <v>63</v>
      </c>
      <c r="B58" s="136" t="s">
        <v>1004</v>
      </c>
      <c r="C58" s="137" t="s">
        <v>1087</v>
      </c>
      <c r="D58" s="19" t="s">
        <v>75</v>
      </c>
      <c r="E58" s="138" t="s">
        <v>68</v>
      </c>
      <c r="F58" s="139">
        <v>45139</v>
      </c>
      <c r="G58" s="20">
        <v>2300</v>
      </c>
      <c r="H58" s="140"/>
      <c r="I58" s="3">
        <f t="shared" si="0"/>
        <v>2300</v>
      </c>
      <c r="J58" s="1"/>
      <c r="K58" s="1"/>
      <c r="L58" s="1"/>
    </row>
    <row r="59" spans="1:12" x14ac:dyDescent="0.2">
      <c r="A59" s="143">
        <v>64</v>
      </c>
      <c r="B59" s="144" t="s">
        <v>26</v>
      </c>
      <c r="C59" s="145" t="s">
        <v>1088</v>
      </c>
      <c r="D59" s="91" t="s">
        <v>191</v>
      </c>
      <c r="E59" s="146" t="s">
        <v>68</v>
      </c>
      <c r="F59" s="147">
        <v>39996</v>
      </c>
      <c r="G59" s="148">
        <v>1300</v>
      </c>
      <c r="H59" s="142"/>
      <c r="I59" s="149">
        <f t="shared" si="0"/>
        <v>1300</v>
      </c>
      <c r="J59" s="1"/>
      <c r="K59" s="1"/>
      <c r="L59" s="1"/>
    </row>
    <row r="60" spans="1:12" x14ac:dyDescent="0.2">
      <c r="A60" s="135">
        <v>65</v>
      </c>
      <c r="B60" s="136" t="s">
        <v>836</v>
      </c>
      <c r="C60" s="137" t="s">
        <v>1089</v>
      </c>
      <c r="D60" s="91" t="s">
        <v>91</v>
      </c>
      <c r="E60" s="138" t="s">
        <v>210</v>
      </c>
      <c r="F60" s="139">
        <v>45019</v>
      </c>
      <c r="G60" s="20">
        <v>1000</v>
      </c>
      <c r="H60" s="142"/>
      <c r="I60" s="3">
        <f t="shared" si="0"/>
        <v>1000</v>
      </c>
      <c r="J60" s="1"/>
      <c r="K60" s="1"/>
      <c r="L60" s="1"/>
    </row>
    <row r="61" spans="1:12" x14ac:dyDescent="0.2">
      <c r="A61" s="135">
        <v>67</v>
      </c>
      <c r="B61" s="136" t="s">
        <v>256</v>
      </c>
      <c r="C61" s="137" t="s">
        <v>1090</v>
      </c>
      <c r="D61" s="19" t="s">
        <v>219</v>
      </c>
      <c r="E61" s="138" t="s">
        <v>68</v>
      </c>
      <c r="F61" s="139">
        <v>44515</v>
      </c>
      <c r="G61" s="20">
        <v>5000</v>
      </c>
      <c r="H61" s="3"/>
      <c r="I61" s="3">
        <f t="shared" si="0"/>
        <v>5000</v>
      </c>
      <c r="J61" s="1"/>
      <c r="K61" s="1"/>
      <c r="L61" s="1"/>
    </row>
    <row r="62" spans="1:12" x14ac:dyDescent="0.2">
      <c r="A62" s="143">
        <v>68</v>
      </c>
      <c r="B62" s="136" t="s">
        <v>273</v>
      </c>
      <c r="C62" s="137" t="s">
        <v>1091</v>
      </c>
      <c r="D62" s="19" t="s">
        <v>80</v>
      </c>
      <c r="E62" s="138" t="s">
        <v>68</v>
      </c>
      <c r="F62" s="139">
        <v>44711</v>
      </c>
      <c r="G62" s="20">
        <v>800</v>
      </c>
      <c r="H62" s="140"/>
      <c r="I62" s="3">
        <f t="shared" si="0"/>
        <v>800</v>
      </c>
      <c r="J62" s="1"/>
      <c r="K62" s="1"/>
      <c r="L62" s="1"/>
    </row>
    <row r="63" spans="1:12" x14ac:dyDescent="0.2">
      <c r="A63" s="135">
        <v>69</v>
      </c>
      <c r="B63" s="136" t="s">
        <v>7</v>
      </c>
      <c r="C63" s="137" t="s">
        <v>1092</v>
      </c>
      <c r="D63" s="19" t="s">
        <v>76</v>
      </c>
      <c r="E63" s="138" t="s">
        <v>68</v>
      </c>
      <c r="F63" s="139">
        <v>39860</v>
      </c>
      <c r="G63" s="20">
        <v>800</v>
      </c>
      <c r="H63" s="3"/>
      <c r="I63" s="3">
        <f t="shared" si="0"/>
        <v>800</v>
      </c>
      <c r="J63" s="1"/>
      <c r="K63" s="1"/>
      <c r="L63" s="1"/>
    </row>
    <row r="64" spans="1:12" x14ac:dyDescent="0.2">
      <c r="A64" s="135">
        <v>70</v>
      </c>
      <c r="B64" s="136" t="s">
        <v>28</v>
      </c>
      <c r="C64" s="137" t="s">
        <v>1093</v>
      </c>
      <c r="D64" s="19" t="s">
        <v>89</v>
      </c>
      <c r="E64" s="138" t="s">
        <v>68</v>
      </c>
      <c r="F64" s="139">
        <v>42552</v>
      </c>
      <c r="G64" s="20">
        <v>2500</v>
      </c>
      <c r="H64" s="140"/>
      <c r="I64" s="3">
        <f t="shared" si="0"/>
        <v>2500</v>
      </c>
      <c r="J64" s="1"/>
      <c r="K64" s="1"/>
      <c r="L64" s="1"/>
    </row>
    <row r="65" spans="1:12" x14ac:dyDescent="0.2">
      <c r="A65" s="135">
        <v>71</v>
      </c>
      <c r="B65" s="136" t="s">
        <v>811</v>
      </c>
      <c r="C65" s="137" t="s">
        <v>1094</v>
      </c>
      <c r="D65" s="19" t="s">
        <v>86</v>
      </c>
      <c r="E65" s="138" t="s">
        <v>210</v>
      </c>
      <c r="F65" s="139">
        <v>44987</v>
      </c>
      <c r="G65" s="20">
        <v>700</v>
      </c>
      <c r="H65" s="140"/>
      <c r="I65" s="3">
        <f t="shared" si="0"/>
        <v>700</v>
      </c>
      <c r="J65" s="1"/>
      <c r="K65" s="1"/>
      <c r="L65" s="1"/>
    </row>
    <row r="66" spans="1:12" x14ac:dyDescent="0.2">
      <c r="A66" s="143">
        <v>74</v>
      </c>
      <c r="B66" s="144" t="s">
        <v>30</v>
      </c>
      <c r="C66" s="145" t="s">
        <v>1095</v>
      </c>
      <c r="D66" s="91" t="s">
        <v>838</v>
      </c>
      <c r="E66" s="146" t="s">
        <v>68</v>
      </c>
      <c r="F66" s="147">
        <v>41242</v>
      </c>
      <c r="G66" s="148">
        <v>1000</v>
      </c>
      <c r="H66" s="142"/>
      <c r="I66" s="149">
        <f t="shared" si="0"/>
        <v>1000</v>
      </c>
      <c r="J66" s="1"/>
      <c r="K66" s="1"/>
      <c r="L66" s="1"/>
    </row>
    <row r="67" spans="1:12" x14ac:dyDescent="0.2">
      <c r="A67" s="135">
        <v>75</v>
      </c>
      <c r="B67" s="136" t="s">
        <v>31</v>
      </c>
      <c r="C67" s="137" t="s">
        <v>1096</v>
      </c>
      <c r="D67" s="91" t="s">
        <v>79</v>
      </c>
      <c r="E67" s="138" t="s">
        <v>68</v>
      </c>
      <c r="F67" s="139">
        <v>40140</v>
      </c>
      <c r="G67" s="20">
        <v>1600</v>
      </c>
      <c r="H67" s="142"/>
      <c r="I67" s="3">
        <f t="shared" si="0"/>
        <v>1600</v>
      </c>
      <c r="J67" s="1"/>
      <c r="K67" s="1"/>
      <c r="L67" s="1"/>
    </row>
    <row r="68" spans="1:12" x14ac:dyDescent="0.2">
      <c r="A68" s="135">
        <v>79</v>
      </c>
      <c r="B68" s="136" t="s">
        <v>48</v>
      </c>
      <c r="C68" s="137" t="s">
        <v>1097</v>
      </c>
      <c r="D68" s="19" t="s">
        <v>733</v>
      </c>
      <c r="E68" s="138" t="s">
        <v>68</v>
      </c>
      <c r="F68" s="139">
        <v>43906</v>
      </c>
      <c r="G68" s="20">
        <v>1300</v>
      </c>
      <c r="H68" s="140"/>
      <c r="I68" s="3">
        <f t="shared" si="0"/>
        <v>1300</v>
      </c>
      <c r="J68" s="1"/>
      <c r="K68" s="1"/>
      <c r="L68" s="1"/>
    </row>
    <row r="69" spans="1:12" x14ac:dyDescent="0.2">
      <c r="A69" s="143">
        <v>80</v>
      </c>
      <c r="B69" s="144" t="s">
        <v>65</v>
      </c>
      <c r="C69" s="145" t="s">
        <v>1098</v>
      </c>
      <c r="D69" s="91" t="s">
        <v>76</v>
      </c>
      <c r="E69" s="146" t="s">
        <v>68</v>
      </c>
      <c r="F69" s="147">
        <v>43969</v>
      </c>
      <c r="G69" s="148">
        <v>1200</v>
      </c>
      <c r="H69" s="142"/>
      <c r="I69" s="149">
        <f t="shared" si="0"/>
        <v>1200</v>
      </c>
      <c r="J69" s="1"/>
      <c r="K69" s="1"/>
      <c r="L69" s="1"/>
    </row>
    <row r="70" spans="1:12" x14ac:dyDescent="0.2">
      <c r="A70" s="135">
        <v>81</v>
      </c>
      <c r="B70" s="136" t="s">
        <v>33</v>
      </c>
      <c r="C70" s="137" t="s">
        <v>1099</v>
      </c>
      <c r="D70" s="19" t="s">
        <v>76</v>
      </c>
      <c r="E70" s="138" t="s">
        <v>68</v>
      </c>
      <c r="F70" s="139">
        <v>39937</v>
      </c>
      <c r="G70" s="20">
        <v>750</v>
      </c>
      <c r="H70" s="140"/>
      <c r="I70" s="3">
        <f t="shared" si="0"/>
        <v>750</v>
      </c>
      <c r="J70" s="1"/>
      <c r="K70" s="1"/>
      <c r="L70" s="1"/>
    </row>
    <row r="71" spans="1:12" x14ac:dyDescent="0.2">
      <c r="A71" s="135">
        <v>82</v>
      </c>
      <c r="B71" s="136" t="s">
        <v>629</v>
      </c>
      <c r="C71" s="137" t="s">
        <v>1100</v>
      </c>
      <c r="D71" s="19" t="s">
        <v>91</v>
      </c>
      <c r="E71" s="138" t="s">
        <v>210</v>
      </c>
      <c r="F71" s="139">
        <v>44949</v>
      </c>
      <c r="G71" s="20">
        <v>850</v>
      </c>
      <c r="H71" s="140"/>
      <c r="I71" s="3">
        <f t="shared" si="0"/>
        <v>850</v>
      </c>
      <c r="J71" s="1"/>
      <c r="K71" s="1"/>
      <c r="L71" s="1"/>
    </row>
    <row r="72" spans="1:12" x14ac:dyDescent="0.2">
      <c r="A72" s="135">
        <v>83</v>
      </c>
      <c r="B72" s="136" t="s">
        <v>627</v>
      </c>
      <c r="C72" s="137" t="s">
        <v>1101</v>
      </c>
      <c r="D72" s="19" t="s">
        <v>96</v>
      </c>
      <c r="E72" s="138" t="s">
        <v>210</v>
      </c>
      <c r="F72" s="139">
        <v>44942</v>
      </c>
      <c r="G72" s="20">
        <v>2500</v>
      </c>
      <c r="H72" s="3"/>
      <c r="I72" s="3">
        <f t="shared" ref="I72:I135" si="1">SUM(G72:H72)</f>
        <v>2500</v>
      </c>
      <c r="J72" s="1"/>
      <c r="K72" s="1"/>
      <c r="L72" s="1"/>
    </row>
    <row r="73" spans="1:12" x14ac:dyDescent="0.2">
      <c r="A73" s="135">
        <v>84</v>
      </c>
      <c r="B73" s="136" t="s">
        <v>54</v>
      </c>
      <c r="C73" s="137" t="s">
        <v>1102</v>
      </c>
      <c r="D73" s="91" t="s">
        <v>92</v>
      </c>
      <c r="E73" s="138" t="s">
        <v>68</v>
      </c>
      <c r="F73" s="139">
        <v>43437</v>
      </c>
      <c r="G73" s="20">
        <v>800</v>
      </c>
      <c r="H73" s="142"/>
      <c r="I73" s="3">
        <f t="shared" si="1"/>
        <v>800</v>
      </c>
    </row>
    <row r="74" spans="1:12" x14ac:dyDescent="0.2">
      <c r="A74" s="135">
        <v>85</v>
      </c>
      <c r="B74" s="136" t="s">
        <v>223</v>
      </c>
      <c r="C74" s="137" t="s">
        <v>1103</v>
      </c>
      <c r="D74" s="19" t="s">
        <v>82</v>
      </c>
      <c r="E74" s="138" t="s">
        <v>68</v>
      </c>
      <c r="F74" s="139">
        <v>40330</v>
      </c>
      <c r="G74" s="20">
        <v>1700</v>
      </c>
      <c r="H74" s="140"/>
      <c r="I74" s="3">
        <f t="shared" si="1"/>
        <v>1700</v>
      </c>
    </row>
    <row r="75" spans="1:12" x14ac:dyDescent="0.2">
      <c r="A75" s="135">
        <v>86</v>
      </c>
      <c r="B75" s="136" t="s">
        <v>57</v>
      </c>
      <c r="C75" s="137" t="s">
        <v>1104</v>
      </c>
      <c r="D75" s="19" t="s">
        <v>1005</v>
      </c>
      <c r="E75" s="138" t="s">
        <v>68</v>
      </c>
      <c r="F75" s="139">
        <v>43955</v>
      </c>
      <c r="G75" s="20">
        <v>1650</v>
      </c>
      <c r="H75" s="140"/>
      <c r="I75" s="3">
        <f t="shared" si="1"/>
        <v>1650</v>
      </c>
      <c r="J75" s="1"/>
      <c r="K75" s="1"/>
      <c r="L75" s="1"/>
    </row>
    <row r="76" spans="1:12" x14ac:dyDescent="0.2">
      <c r="A76" s="135">
        <v>87</v>
      </c>
      <c r="B76" s="136" t="s">
        <v>181</v>
      </c>
      <c r="C76" s="137" t="s">
        <v>1105</v>
      </c>
      <c r="D76" s="19" t="s">
        <v>839</v>
      </c>
      <c r="E76" s="138" t="s">
        <v>68</v>
      </c>
      <c r="F76" s="139">
        <v>44158</v>
      </c>
      <c r="G76" s="20">
        <v>1500</v>
      </c>
      <c r="H76" s="140"/>
      <c r="I76" s="3">
        <f t="shared" si="1"/>
        <v>1500</v>
      </c>
      <c r="J76" s="1"/>
      <c r="K76" s="1"/>
      <c r="L76" s="1"/>
    </row>
    <row r="77" spans="1:12" x14ac:dyDescent="0.2">
      <c r="A77" s="135">
        <v>88</v>
      </c>
      <c r="B77" s="136" t="s">
        <v>328</v>
      </c>
      <c r="C77" s="137" t="s">
        <v>1106</v>
      </c>
      <c r="D77" s="19" t="s">
        <v>80</v>
      </c>
      <c r="E77" s="138" t="s">
        <v>68</v>
      </c>
      <c r="F77" s="139">
        <v>44883</v>
      </c>
      <c r="G77" s="20">
        <v>800</v>
      </c>
      <c r="H77" s="140"/>
      <c r="I77" s="3">
        <f t="shared" si="1"/>
        <v>800</v>
      </c>
      <c r="J77" s="1"/>
      <c r="K77" s="1"/>
      <c r="L77" s="1"/>
    </row>
    <row r="78" spans="1:12" x14ac:dyDescent="0.2">
      <c r="A78" s="143">
        <v>89</v>
      </c>
      <c r="B78" s="144" t="s">
        <v>216</v>
      </c>
      <c r="C78" s="145" t="s">
        <v>1107</v>
      </c>
      <c r="D78" s="91" t="s">
        <v>78</v>
      </c>
      <c r="E78" s="146" t="s">
        <v>68</v>
      </c>
      <c r="F78" s="147">
        <v>44356</v>
      </c>
      <c r="G78" s="148">
        <v>800</v>
      </c>
      <c r="H78" s="142"/>
      <c r="I78" s="149">
        <f t="shared" si="1"/>
        <v>800</v>
      </c>
      <c r="J78" s="1"/>
      <c r="K78" s="1"/>
      <c r="L78" s="1"/>
    </row>
    <row r="79" spans="1:12" x14ac:dyDescent="0.2">
      <c r="A79" s="135">
        <v>90</v>
      </c>
      <c r="B79" s="136" t="s">
        <v>206</v>
      </c>
      <c r="C79" s="137" t="s">
        <v>1108</v>
      </c>
      <c r="D79" s="19" t="s">
        <v>77</v>
      </c>
      <c r="E79" s="138" t="s">
        <v>68</v>
      </c>
      <c r="F79" s="139">
        <v>44302</v>
      </c>
      <c r="G79" s="20">
        <v>800</v>
      </c>
      <c r="H79" s="140"/>
      <c r="I79" s="3">
        <f t="shared" si="1"/>
        <v>800</v>
      </c>
      <c r="J79" s="1"/>
      <c r="K79" s="1"/>
      <c r="L79" s="1"/>
    </row>
    <row r="80" spans="1:12" x14ac:dyDescent="0.2">
      <c r="A80" s="135">
        <v>91</v>
      </c>
      <c r="B80" s="136" t="s">
        <v>8</v>
      </c>
      <c r="C80" s="137" t="s">
        <v>1109</v>
      </c>
      <c r="D80" s="19" t="s">
        <v>77</v>
      </c>
      <c r="E80" s="138" t="s">
        <v>68</v>
      </c>
      <c r="F80" s="139">
        <v>39937</v>
      </c>
      <c r="G80" s="20">
        <v>900</v>
      </c>
      <c r="H80" s="140"/>
      <c r="I80" s="3">
        <f t="shared" si="1"/>
        <v>900</v>
      </c>
      <c r="J80" s="1"/>
      <c r="K80" s="1"/>
      <c r="L80" s="1"/>
    </row>
    <row r="81" spans="1:12" x14ac:dyDescent="0.2">
      <c r="A81" s="135">
        <v>92</v>
      </c>
      <c r="B81" s="136" t="s">
        <v>303</v>
      </c>
      <c r="C81" s="137" t="s">
        <v>1110</v>
      </c>
      <c r="D81" s="91" t="s">
        <v>185</v>
      </c>
      <c r="E81" s="138" t="s">
        <v>210</v>
      </c>
      <c r="F81" s="139">
        <v>44837</v>
      </c>
      <c r="G81" s="20">
        <v>1500</v>
      </c>
      <c r="H81" s="142"/>
      <c r="I81" s="3">
        <f t="shared" si="1"/>
        <v>1500</v>
      </c>
      <c r="J81" s="1"/>
      <c r="K81" s="1"/>
      <c r="L81" s="1"/>
    </row>
    <row r="82" spans="1:12" x14ac:dyDescent="0.2">
      <c r="A82" s="135">
        <v>93</v>
      </c>
      <c r="B82" s="136" t="s">
        <v>106</v>
      </c>
      <c r="C82" s="137" t="s">
        <v>1111</v>
      </c>
      <c r="D82" s="19" t="s">
        <v>718</v>
      </c>
      <c r="E82" s="141" t="s">
        <v>68</v>
      </c>
      <c r="F82" s="139">
        <v>44075</v>
      </c>
      <c r="G82" s="20">
        <v>2000</v>
      </c>
      <c r="H82" s="140"/>
      <c r="I82" s="3">
        <f t="shared" si="1"/>
        <v>2000</v>
      </c>
      <c r="J82" s="1"/>
      <c r="K82" s="1"/>
      <c r="L82" s="1"/>
    </row>
    <row r="83" spans="1:12" x14ac:dyDescent="0.2">
      <c r="A83" s="135">
        <v>94</v>
      </c>
      <c r="B83" s="136" t="s">
        <v>98</v>
      </c>
      <c r="C83" s="137" t="s">
        <v>1112</v>
      </c>
      <c r="D83" s="91" t="s">
        <v>84</v>
      </c>
      <c r="E83" s="138" t="s">
        <v>68</v>
      </c>
      <c r="F83" s="139">
        <v>44014</v>
      </c>
      <c r="G83" s="20">
        <v>2300</v>
      </c>
      <c r="H83" s="142"/>
      <c r="I83" s="3">
        <f t="shared" si="1"/>
        <v>2300</v>
      </c>
      <c r="J83" s="1"/>
      <c r="K83" s="1"/>
      <c r="L83" s="1"/>
    </row>
    <row r="84" spans="1:12" x14ac:dyDescent="0.2">
      <c r="A84" s="135">
        <v>95</v>
      </c>
      <c r="B84" s="136" t="s">
        <v>1</v>
      </c>
      <c r="C84" s="137" t="s">
        <v>1113</v>
      </c>
      <c r="D84" s="19" t="s">
        <v>237</v>
      </c>
      <c r="E84" s="138" t="s">
        <v>68</v>
      </c>
      <c r="F84" s="139">
        <v>39874</v>
      </c>
      <c r="G84" s="20">
        <v>1200</v>
      </c>
      <c r="H84" s="140"/>
      <c r="I84" s="3">
        <f t="shared" si="1"/>
        <v>1200</v>
      </c>
      <c r="J84" s="1"/>
      <c r="K84" s="1"/>
      <c r="L84" s="1"/>
    </row>
    <row r="85" spans="1:12" x14ac:dyDescent="0.2">
      <c r="A85" s="135">
        <v>96</v>
      </c>
      <c r="B85" s="136" t="s">
        <v>59</v>
      </c>
      <c r="C85" s="137" t="s">
        <v>1114</v>
      </c>
      <c r="D85" s="19" t="s">
        <v>213</v>
      </c>
      <c r="E85" s="138" t="s">
        <v>68</v>
      </c>
      <c r="F85" s="139">
        <v>43955</v>
      </c>
      <c r="G85" s="20">
        <v>2000</v>
      </c>
      <c r="H85" s="140"/>
      <c r="I85" s="3">
        <f t="shared" si="1"/>
        <v>2000</v>
      </c>
      <c r="J85" s="1"/>
      <c r="K85" s="1"/>
      <c r="L85" s="1"/>
    </row>
    <row r="86" spans="1:12" x14ac:dyDescent="0.2">
      <c r="A86" s="135">
        <v>97</v>
      </c>
      <c r="B86" s="136" t="s">
        <v>63</v>
      </c>
      <c r="C86" s="137" t="s">
        <v>1115</v>
      </c>
      <c r="D86" s="19" t="s">
        <v>185</v>
      </c>
      <c r="E86" s="138" t="s">
        <v>68</v>
      </c>
      <c r="F86" s="139">
        <v>43969</v>
      </c>
      <c r="G86" s="20">
        <v>1500</v>
      </c>
      <c r="H86" s="140"/>
      <c r="I86" s="3">
        <f t="shared" si="1"/>
        <v>1500</v>
      </c>
      <c r="J86" s="1"/>
      <c r="K86" s="1"/>
      <c r="L86" s="1"/>
    </row>
    <row r="87" spans="1:12" x14ac:dyDescent="0.2">
      <c r="A87" s="135">
        <v>98</v>
      </c>
      <c r="B87" s="136" t="s">
        <v>188</v>
      </c>
      <c r="C87" s="137" t="s">
        <v>1116</v>
      </c>
      <c r="D87" s="19" t="s">
        <v>185</v>
      </c>
      <c r="E87" s="138" t="s">
        <v>68</v>
      </c>
      <c r="F87" s="139">
        <v>44242</v>
      </c>
      <c r="G87" s="20">
        <v>1500</v>
      </c>
      <c r="H87" s="140"/>
      <c r="I87" s="3">
        <f t="shared" si="1"/>
        <v>1500</v>
      </c>
      <c r="J87" s="1"/>
      <c r="K87" s="1"/>
      <c r="L87" s="1"/>
    </row>
    <row r="88" spans="1:12" x14ac:dyDescent="0.2">
      <c r="A88" s="143">
        <v>99</v>
      </c>
      <c r="B88" s="144" t="s">
        <v>626</v>
      </c>
      <c r="C88" s="145" t="s">
        <v>1117</v>
      </c>
      <c r="D88" s="91" t="s">
        <v>193</v>
      </c>
      <c r="E88" s="146" t="s">
        <v>210</v>
      </c>
      <c r="F88" s="147">
        <v>44936</v>
      </c>
      <c r="G88" s="148">
        <v>2300</v>
      </c>
      <c r="H88" s="142"/>
      <c r="I88" s="149">
        <f t="shared" si="1"/>
        <v>2300</v>
      </c>
      <c r="J88" s="1"/>
      <c r="K88" s="1"/>
      <c r="L88" s="1"/>
    </row>
    <row r="89" spans="1:12" x14ac:dyDescent="0.2">
      <c r="A89" s="135">
        <v>100</v>
      </c>
      <c r="B89" s="136" t="s">
        <v>212</v>
      </c>
      <c r="C89" s="137" t="s">
        <v>1118</v>
      </c>
      <c r="D89" s="19" t="s">
        <v>235</v>
      </c>
      <c r="E89" s="138" t="s">
        <v>68</v>
      </c>
      <c r="F89" s="139">
        <v>44319</v>
      </c>
      <c r="G89" s="20">
        <v>1800</v>
      </c>
      <c r="H89" s="140"/>
      <c r="I89" s="3">
        <f t="shared" si="1"/>
        <v>1800</v>
      </c>
      <c r="J89" s="1"/>
      <c r="K89" s="1"/>
      <c r="L89" s="1"/>
    </row>
    <row r="90" spans="1:12" x14ac:dyDescent="0.2">
      <c r="A90" s="135">
        <v>101</v>
      </c>
      <c r="B90" s="136" t="s">
        <v>37</v>
      </c>
      <c r="C90" s="137" t="s">
        <v>1119</v>
      </c>
      <c r="D90" s="91" t="s">
        <v>87</v>
      </c>
      <c r="E90" s="141" t="s">
        <v>68</v>
      </c>
      <c r="F90" s="139">
        <v>40710</v>
      </c>
      <c r="G90" s="20">
        <v>1600</v>
      </c>
      <c r="H90" s="142"/>
      <c r="I90" s="3">
        <f t="shared" si="1"/>
        <v>1600</v>
      </c>
      <c r="J90" s="1"/>
      <c r="K90" s="1"/>
      <c r="L90" s="1"/>
    </row>
    <row r="91" spans="1:12" x14ac:dyDescent="0.2">
      <c r="A91" s="135">
        <v>103</v>
      </c>
      <c r="B91" s="136" t="s">
        <v>38</v>
      </c>
      <c r="C91" s="137" t="s">
        <v>1120</v>
      </c>
      <c r="D91" s="19" t="s">
        <v>86</v>
      </c>
      <c r="E91" s="138" t="s">
        <v>68</v>
      </c>
      <c r="F91" s="139">
        <v>41673</v>
      </c>
      <c r="G91" s="20">
        <v>700</v>
      </c>
      <c r="H91" s="140"/>
      <c r="I91" s="3">
        <f t="shared" si="1"/>
        <v>700</v>
      </c>
      <c r="J91" s="1"/>
      <c r="K91" s="1"/>
      <c r="L91" s="1"/>
    </row>
    <row r="92" spans="1:12" x14ac:dyDescent="0.2">
      <c r="A92" s="143">
        <v>104</v>
      </c>
      <c r="B92" s="144" t="s">
        <v>705</v>
      </c>
      <c r="C92" s="145" t="s">
        <v>1121</v>
      </c>
      <c r="D92" s="91" t="s">
        <v>86</v>
      </c>
      <c r="E92" s="146" t="s">
        <v>210</v>
      </c>
      <c r="F92" s="147">
        <v>44980</v>
      </c>
      <c r="G92" s="148">
        <v>700</v>
      </c>
      <c r="H92" s="142"/>
      <c r="I92" s="149">
        <f t="shared" si="1"/>
        <v>700</v>
      </c>
      <c r="J92" s="1"/>
      <c r="K92" s="1"/>
      <c r="L92" s="1"/>
    </row>
    <row r="93" spans="1:12" x14ac:dyDescent="0.2">
      <c r="A93" s="135">
        <v>116</v>
      </c>
      <c r="B93" s="136" t="s">
        <v>29</v>
      </c>
      <c r="C93" s="137" t="s">
        <v>1122</v>
      </c>
      <c r="D93" s="19" t="s">
        <v>92</v>
      </c>
      <c r="E93" s="138" t="s">
        <v>68</v>
      </c>
      <c r="F93" s="139">
        <v>42913</v>
      </c>
      <c r="G93" s="20">
        <v>750</v>
      </c>
      <c r="H93" s="140"/>
      <c r="I93" s="3">
        <f t="shared" si="1"/>
        <v>750</v>
      </c>
      <c r="J93" s="1"/>
      <c r="K93" s="1"/>
      <c r="L93" s="1"/>
    </row>
    <row r="94" spans="1:12" x14ac:dyDescent="0.2">
      <c r="A94" s="135">
        <v>117</v>
      </c>
      <c r="B94" s="136" t="s">
        <v>64</v>
      </c>
      <c r="C94" s="137" t="s">
        <v>1123</v>
      </c>
      <c r="D94" s="19" t="s">
        <v>235</v>
      </c>
      <c r="E94" s="141" t="s">
        <v>68</v>
      </c>
      <c r="F94" s="139">
        <v>43969</v>
      </c>
      <c r="G94" s="20">
        <v>1800</v>
      </c>
      <c r="H94" s="3"/>
      <c r="I94" s="3">
        <f t="shared" si="1"/>
        <v>1800</v>
      </c>
      <c r="J94" s="1"/>
      <c r="K94" s="1"/>
      <c r="L94" s="1"/>
    </row>
    <row r="95" spans="1:12" x14ac:dyDescent="0.2">
      <c r="A95" s="143">
        <v>119</v>
      </c>
      <c r="B95" s="144" t="s">
        <v>844</v>
      </c>
      <c r="C95" s="145" t="s">
        <v>1124</v>
      </c>
      <c r="D95" s="91" t="s">
        <v>80</v>
      </c>
      <c r="E95" s="146" t="s">
        <v>210</v>
      </c>
      <c r="F95" s="147">
        <v>45019</v>
      </c>
      <c r="G95" s="148">
        <v>800</v>
      </c>
      <c r="H95" s="142"/>
      <c r="I95" s="149">
        <f t="shared" si="1"/>
        <v>800</v>
      </c>
      <c r="J95" s="152"/>
      <c r="K95" s="1"/>
      <c r="L95" s="1"/>
    </row>
    <row r="96" spans="1:12" x14ac:dyDescent="0.2">
      <c r="A96" s="135">
        <v>121</v>
      </c>
      <c r="B96" s="136" t="s">
        <v>173</v>
      </c>
      <c r="C96" s="137" t="s">
        <v>1125</v>
      </c>
      <c r="D96" s="19" t="s">
        <v>698</v>
      </c>
      <c r="E96" s="138" t="s">
        <v>68</v>
      </c>
      <c r="F96" s="139">
        <v>44105</v>
      </c>
      <c r="G96" s="20">
        <v>1600</v>
      </c>
      <c r="H96" s="140"/>
      <c r="I96" s="3">
        <f t="shared" si="1"/>
        <v>1600</v>
      </c>
      <c r="J96" s="152"/>
      <c r="K96" s="1"/>
      <c r="L96" s="1"/>
    </row>
    <row r="97" spans="1:12" x14ac:dyDescent="0.2">
      <c r="A97" s="135">
        <v>124</v>
      </c>
      <c r="B97" s="136" t="s">
        <v>244</v>
      </c>
      <c r="C97" s="137" t="s">
        <v>1126</v>
      </c>
      <c r="D97" s="19" t="s">
        <v>258</v>
      </c>
      <c r="E97" s="138" t="s">
        <v>68</v>
      </c>
      <c r="F97" s="139">
        <v>44424</v>
      </c>
      <c r="G97" s="20">
        <v>3000</v>
      </c>
      <c r="H97" s="140"/>
      <c r="I97" s="3">
        <f t="shared" si="1"/>
        <v>3000</v>
      </c>
      <c r="J97" s="152"/>
      <c r="K97" s="1"/>
      <c r="L97" s="1"/>
    </row>
    <row r="98" spans="1:12" x14ac:dyDescent="0.2">
      <c r="A98" s="143">
        <v>125</v>
      </c>
      <c r="B98" s="144" t="s">
        <v>60</v>
      </c>
      <c r="C98" s="145" t="s">
        <v>1127</v>
      </c>
      <c r="D98" s="91" t="s">
        <v>82</v>
      </c>
      <c r="E98" s="146" t="s">
        <v>68</v>
      </c>
      <c r="F98" s="147">
        <v>43955</v>
      </c>
      <c r="G98" s="148">
        <v>1200</v>
      </c>
      <c r="H98" s="142"/>
      <c r="I98" s="149">
        <f t="shared" si="1"/>
        <v>1200</v>
      </c>
      <c r="J98" s="152"/>
      <c r="K98" s="1"/>
      <c r="L98" s="1"/>
    </row>
    <row r="99" spans="1:12" x14ac:dyDescent="0.2">
      <c r="A99" s="135">
        <v>127</v>
      </c>
      <c r="B99" s="136" t="s">
        <v>50</v>
      </c>
      <c r="C99" s="137" t="s">
        <v>1128</v>
      </c>
      <c r="D99" s="19" t="s">
        <v>262</v>
      </c>
      <c r="E99" s="138" t="s">
        <v>68</v>
      </c>
      <c r="F99" s="139">
        <v>42171</v>
      </c>
      <c r="G99" s="20">
        <v>2400</v>
      </c>
      <c r="H99" s="140"/>
      <c r="I99" s="3">
        <f t="shared" si="1"/>
        <v>2400</v>
      </c>
      <c r="J99" s="152"/>
      <c r="K99" s="1"/>
      <c r="L99" s="1"/>
    </row>
    <row r="100" spans="1:12" x14ac:dyDescent="0.2">
      <c r="A100" s="143">
        <v>128</v>
      </c>
      <c r="B100" s="144" t="s">
        <v>186</v>
      </c>
      <c r="C100" s="145" t="s">
        <v>1129</v>
      </c>
      <c r="D100" s="91" t="s">
        <v>175</v>
      </c>
      <c r="E100" s="146" t="s">
        <v>68</v>
      </c>
      <c r="F100" s="147">
        <v>44228</v>
      </c>
      <c r="G100" s="148">
        <v>2500</v>
      </c>
      <c r="H100" s="142"/>
      <c r="I100" s="149">
        <f t="shared" si="1"/>
        <v>2500</v>
      </c>
    </row>
    <row r="101" spans="1:12" x14ac:dyDescent="0.2">
      <c r="A101" s="135">
        <v>130</v>
      </c>
      <c r="B101" s="136" t="s">
        <v>39</v>
      </c>
      <c r="C101" s="137" t="s">
        <v>1130</v>
      </c>
      <c r="D101" s="19" t="s">
        <v>235</v>
      </c>
      <c r="E101" s="138" t="s">
        <v>68</v>
      </c>
      <c r="F101" s="139">
        <v>42767</v>
      </c>
      <c r="G101" s="20">
        <v>1800</v>
      </c>
      <c r="H101" s="140"/>
      <c r="I101" s="3">
        <f t="shared" si="1"/>
        <v>1800</v>
      </c>
    </row>
    <row r="102" spans="1:12" x14ac:dyDescent="0.2">
      <c r="A102" s="135">
        <v>131</v>
      </c>
      <c r="B102" s="136" t="s">
        <v>72</v>
      </c>
      <c r="C102" s="137" t="s">
        <v>1131</v>
      </c>
      <c r="D102" s="19" t="s">
        <v>690</v>
      </c>
      <c r="E102" s="138" t="s">
        <v>68</v>
      </c>
      <c r="F102" s="139">
        <v>43990</v>
      </c>
      <c r="G102" s="20">
        <v>2300</v>
      </c>
      <c r="H102" s="140"/>
      <c r="I102" s="3">
        <f t="shared" si="1"/>
        <v>2300</v>
      </c>
    </row>
    <row r="103" spans="1:12" x14ac:dyDescent="0.2">
      <c r="A103" s="135">
        <v>132</v>
      </c>
      <c r="B103" s="136" t="s">
        <v>66</v>
      </c>
      <c r="C103" s="137" t="s">
        <v>1132</v>
      </c>
      <c r="D103" s="19" t="s">
        <v>91</v>
      </c>
      <c r="E103" s="138" t="s">
        <v>68</v>
      </c>
      <c r="F103" s="139">
        <v>43971</v>
      </c>
      <c r="G103" s="20">
        <v>1750</v>
      </c>
      <c r="H103" s="140"/>
      <c r="I103" s="3">
        <f t="shared" si="1"/>
        <v>1750</v>
      </c>
    </row>
    <row r="104" spans="1:12" x14ac:dyDescent="0.2">
      <c r="A104" s="135">
        <v>134</v>
      </c>
      <c r="B104" s="136" t="s">
        <v>904</v>
      </c>
      <c r="C104" s="137" t="s">
        <v>1133</v>
      </c>
      <c r="D104" s="91" t="s">
        <v>282</v>
      </c>
      <c r="E104" s="138" t="s">
        <v>210</v>
      </c>
      <c r="F104" s="139">
        <v>45089</v>
      </c>
      <c r="G104" s="20">
        <v>1000</v>
      </c>
      <c r="H104" s="142"/>
      <c r="I104" s="3">
        <f t="shared" si="1"/>
        <v>1000</v>
      </c>
    </row>
    <row r="105" spans="1:12" x14ac:dyDescent="0.2">
      <c r="A105" s="135">
        <v>135</v>
      </c>
      <c r="B105" s="136" t="s">
        <v>248</v>
      </c>
      <c r="C105" s="137" t="s">
        <v>1134</v>
      </c>
      <c r="D105" s="19" t="s">
        <v>177</v>
      </c>
      <c r="E105" s="138" t="s">
        <v>68</v>
      </c>
      <c r="F105" s="139">
        <v>44440</v>
      </c>
      <c r="G105" s="20">
        <v>3000</v>
      </c>
      <c r="H105" s="140"/>
      <c r="I105" s="3">
        <f t="shared" si="1"/>
        <v>3000</v>
      </c>
    </row>
    <row r="106" spans="1:12" x14ac:dyDescent="0.2">
      <c r="A106" s="135">
        <v>136</v>
      </c>
      <c r="B106" s="136" t="s">
        <v>906</v>
      </c>
      <c r="C106" s="137" t="s">
        <v>1135</v>
      </c>
      <c r="D106" s="91" t="s">
        <v>177</v>
      </c>
      <c r="E106" s="138" t="s">
        <v>210</v>
      </c>
      <c r="F106" s="139">
        <v>45048</v>
      </c>
      <c r="G106" s="20">
        <v>3000</v>
      </c>
      <c r="H106" s="142"/>
      <c r="I106" s="3">
        <f t="shared" si="1"/>
        <v>3000</v>
      </c>
    </row>
    <row r="107" spans="1:12" x14ac:dyDescent="0.2">
      <c r="A107" s="143">
        <v>137</v>
      </c>
      <c r="B107" s="136" t="s">
        <v>1008</v>
      </c>
      <c r="C107" s="137" t="s">
        <v>1136</v>
      </c>
      <c r="D107" s="91" t="s">
        <v>262</v>
      </c>
      <c r="E107" s="138" t="s">
        <v>210</v>
      </c>
      <c r="F107" s="139">
        <v>45139</v>
      </c>
      <c r="G107" s="20">
        <v>2500</v>
      </c>
      <c r="H107" s="142"/>
      <c r="I107" s="3">
        <f t="shared" si="1"/>
        <v>2500</v>
      </c>
    </row>
    <row r="108" spans="1:12" x14ac:dyDescent="0.2">
      <c r="A108" s="135">
        <v>138</v>
      </c>
      <c r="B108" s="136" t="s">
        <v>685</v>
      </c>
      <c r="C108" s="137" t="s">
        <v>1137</v>
      </c>
      <c r="D108" s="19" t="s">
        <v>91</v>
      </c>
      <c r="E108" s="138" t="s">
        <v>210</v>
      </c>
      <c r="F108" s="139">
        <v>44972</v>
      </c>
      <c r="G108" s="20">
        <v>1800</v>
      </c>
      <c r="H108" s="140"/>
      <c r="I108" s="3">
        <f t="shared" si="1"/>
        <v>1800</v>
      </c>
    </row>
    <row r="109" spans="1:12" x14ac:dyDescent="0.2">
      <c r="A109" s="135">
        <v>139</v>
      </c>
      <c r="B109" s="136" t="s">
        <v>249</v>
      </c>
      <c r="C109" s="137" t="s">
        <v>1138</v>
      </c>
      <c r="D109" s="19" t="s">
        <v>666</v>
      </c>
      <c r="E109" s="138" t="s">
        <v>68</v>
      </c>
      <c r="F109" s="139">
        <v>44455</v>
      </c>
      <c r="G109" s="20">
        <v>2300</v>
      </c>
      <c r="H109" s="140"/>
      <c r="I109" s="3">
        <f t="shared" si="1"/>
        <v>2300</v>
      </c>
    </row>
    <row r="110" spans="1:12" x14ac:dyDescent="0.2">
      <c r="A110" s="143">
        <v>140</v>
      </c>
      <c r="B110" s="144" t="s">
        <v>99</v>
      </c>
      <c r="C110" s="145" t="s">
        <v>1139</v>
      </c>
      <c r="D110" s="91" t="s">
        <v>88</v>
      </c>
      <c r="E110" s="146" t="s">
        <v>68</v>
      </c>
      <c r="F110" s="147">
        <v>44019</v>
      </c>
      <c r="G110" s="148">
        <v>2500</v>
      </c>
      <c r="H110" s="142"/>
      <c r="I110" s="149">
        <f t="shared" si="1"/>
        <v>2500</v>
      </c>
    </row>
    <row r="111" spans="1:12" x14ac:dyDescent="0.2">
      <c r="A111" s="135">
        <v>141</v>
      </c>
      <c r="B111" s="136" t="s">
        <v>306</v>
      </c>
      <c r="C111" s="150" t="s">
        <v>1140</v>
      </c>
      <c r="D111" s="91" t="s">
        <v>76</v>
      </c>
      <c r="E111" s="138" t="s">
        <v>68</v>
      </c>
      <c r="F111" s="139">
        <v>44845</v>
      </c>
      <c r="G111" s="20">
        <v>750</v>
      </c>
      <c r="H111" s="142"/>
      <c r="I111" s="3">
        <f t="shared" si="1"/>
        <v>750</v>
      </c>
    </row>
    <row r="112" spans="1:12" x14ac:dyDescent="0.2">
      <c r="A112" s="135">
        <v>144</v>
      </c>
      <c r="B112" s="136" t="s">
        <v>978</v>
      </c>
      <c r="C112" s="137" t="s">
        <v>1141</v>
      </c>
      <c r="D112" s="91" t="s">
        <v>262</v>
      </c>
      <c r="E112" s="138" t="s">
        <v>210</v>
      </c>
      <c r="F112" s="139">
        <v>45128</v>
      </c>
      <c r="G112" s="20">
        <v>2000</v>
      </c>
      <c r="H112" s="142"/>
      <c r="I112" s="3">
        <f t="shared" si="1"/>
        <v>2000</v>
      </c>
    </row>
    <row r="113" spans="1:9" x14ac:dyDescent="0.2">
      <c r="A113" s="143">
        <v>145</v>
      </c>
      <c r="B113" s="144" t="s">
        <v>3</v>
      </c>
      <c r="C113" s="145" t="s">
        <v>1142</v>
      </c>
      <c r="D113" s="91" t="s">
        <v>262</v>
      </c>
      <c r="E113" s="146" t="s">
        <v>330</v>
      </c>
      <c r="F113" s="147">
        <v>40107</v>
      </c>
      <c r="G113" s="148">
        <v>2000</v>
      </c>
      <c r="H113" s="142"/>
      <c r="I113" s="149">
        <f t="shared" si="1"/>
        <v>2000</v>
      </c>
    </row>
    <row r="114" spans="1:9" x14ac:dyDescent="0.2">
      <c r="A114" s="143">
        <v>146</v>
      </c>
      <c r="B114" s="144" t="s">
        <v>261</v>
      </c>
      <c r="C114" s="145" t="s">
        <v>1143</v>
      </c>
      <c r="D114" s="91" t="s">
        <v>194</v>
      </c>
      <c r="E114" s="146" t="s">
        <v>210</v>
      </c>
      <c r="F114" s="147">
        <v>44558</v>
      </c>
      <c r="G114" s="148">
        <v>2000</v>
      </c>
      <c r="H114" s="142"/>
      <c r="I114" s="149">
        <f t="shared" si="1"/>
        <v>2000</v>
      </c>
    </row>
    <row r="115" spans="1:9" x14ac:dyDescent="0.2">
      <c r="A115" s="135">
        <v>148</v>
      </c>
      <c r="B115" s="136" t="s">
        <v>1011</v>
      </c>
      <c r="C115" s="137" t="s">
        <v>1144</v>
      </c>
      <c r="D115" s="19" t="s">
        <v>83</v>
      </c>
      <c r="E115" s="138" t="s">
        <v>210</v>
      </c>
      <c r="F115" s="139">
        <v>45154</v>
      </c>
      <c r="G115" s="20">
        <v>900</v>
      </c>
      <c r="H115" s="140"/>
      <c r="I115" s="3">
        <f t="shared" si="1"/>
        <v>900</v>
      </c>
    </row>
    <row r="116" spans="1:9" x14ac:dyDescent="0.2">
      <c r="A116" s="135">
        <v>149</v>
      </c>
      <c r="B116" s="136" t="s">
        <v>200</v>
      </c>
      <c r="C116" s="137" t="s">
        <v>1145</v>
      </c>
      <c r="D116" s="19" t="s">
        <v>670</v>
      </c>
      <c r="E116" s="138" t="s">
        <v>68</v>
      </c>
      <c r="F116" s="153">
        <v>44256</v>
      </c>
      <c r="G116" s="20">
        <v>1000</v>
      </c>
      <c r="H116" s="140"/>
      <c r="I116" s="3">
        <f t="shared" si="1"/>
        <v>1000</v>
      </c>
    </row>
    <row r="117" spans="1:9" x14ac:dyDescent="0.2">
      <c r="A117" s="135">
        <v>150</v>
      </c>
      <c r="B117" s="136" t="s">
        <v>305</v>
      </c>
      <c r="C117" s="137" t="s">
        <v>1146</v>
      </c>
      <c r="D117" s="91" t="s">
        <v>91</v>
      </c>
      <c r="E117" s="138" t="s">
        <v>68</v>
      </c>
      <c r="F117" s="139">
        <v>44844</v>
      </c>
      <c r="G117" s="20">
        <v>1000</v>
      </c>
      <c r="H117" s="142"/>
      <c r="I117" s="3">
        <f t="shared" si="1"/>
        <v>1000</v>
      </c>
    </row>
    <row r="118" spans="1:9" x14ac:dyDescent="0.2">
      <c r="A118" s="143">
        <v>152</v>
      </c>
      <c r="B118" s="144" t="s">
        <v>291</v>
      </c>
      <c r="C118" s="145" t="s">
        <v>1147</v>
      </c>
      <c r="D118" s="91" t="s">
        <v>856</v>
      </c>
      <c r="E118" s="146" t="s">
        <v>68</v>
      </c>
      <c r="F118" s="147">
        <v>44795</v>
      </c>
      <c r="G118" s="148">
        <v>1500</v>
      </c>
      <c r="H118" s="142"/>
      <c r="I118" s="149">
        <f t="shared" si="1"/>
        <v>1500</v>
      </c>
    </row>
    <row r="119" spans="1:9" x14ac:dyDescent="0.2">
      <c r="A119" s="135">
        <v>153</v>
      </c>
      <c r="B119" s="136" t="s">
        <v>58</v>
      </c>
      <c r="C119" s="137" t="s">
        <v>1148</v>
      </c>
      <c r="D119" s="19" t="s">
        <v>236</v>
      </c>
      <c r="E119" s="141" t="s">
        <v>68</v>
      </c>
      <c r="F119" s="139">
        <v>43955</v>
      </c>
      <c r="G119" s="20">
        <v>3000</v>
      </c>
      <c r="H119" s="140"/>
      <c r="I119" s="3">
        <f t="shared" si="1"/>
        <v>3000</v>
      </c>
    </row>
    <row r="120" spans="1:9" x14ac:dyDescent="0.2">
      <c r="A120" s="135">
        <v>154</v>
      </c>
      <c r="B120" s="136" t="s">
        <v>289</v>
      </c>
      <c r="C120" s="137" t="s">
        <v>1149</v>
      </c>
      <c r="D120" s="19" t="s">
        <v>662</v>
      </c>
      <c r="E120" s="138" t="s">
        <v>68</v>
      </c>
      <c r="F120" s="139">
        <v>44777</v>
      </c>
      <c r="G120" s="20">
        <v>800</v>
      </c>
      <c r="H120" s="140"/>
      <c r="I120" s="3">
        <f t="shared" si="1"/>
        <v>800</v>
      </c>
    </row>
    <row r="121" spans="1:9" x14ac:dyDescent="0.2">
      <c r="A121" s="143">
        <v>155</v>
      </c>
      <c r="B121" s="144" t="s">
        <v>1014</v>
      </c>
      <c r="C121" s="145" t="s">
        <v>1150</v>
      </c>
      <c r="D121" s="91" t="s">
        <v>269</v>
      </c>
      <c r="E121" s="146" t="s">
        <v>210</v>
      </c>
      <c r="F121" s="147">
        <v>45166</v>
      </c>
      <c r="G121" s="148">
        <v>800</v>
      </c>
      <c r="H121" s="142"/>
      <c r="I121" s="149">
        <f t="shared" si="1"/>
        <v>800</v>
      </c>
    </row>
    <row r="122" spans="1:9" x14ac:dyDescent="0.2">
      <c r="A122" s="135">
        <v>156</v>
      </c>
      <c r="B122" s="136" t="s">
        <v>217</v>
      </c>
      <c r="C122" s="137" t="s">
        <v>1151</v>
      </c>
      <c r="D122" s="91" t="s">
        <v>81</v>
      </c>
      <c r="E122" s="138" t="s">
        <v>68</v>
      </c>
      <c r="F122" s="139">
        <v>44356</v>
      </c>
      <c r="G122" s="20">
        <v>1000</v>
      </c>
      <c r="H122" s="142"/>
      <c r="I122" s="3">
        <f t="shared" si="1"/>
        <v>1000</v>
      </c>
    </row>
    <row r="123" spans="1:9" x14ac:dyDescent="0.2">
      <c r="A123" s="135">
        <v>157</v>
      </c>
      <c r="B123" s="136" t="s">
        <v>16</v>
      </c>
      <c r="C123" s="137" t="s">
        <v>1152</v>
      </c>
      <c r="D123" s="91" t="s">
        <v>262</v>
      </c>
      <c r="E123" s="138" t="s">
        <v>68</v>
      </c>
      <c r="F123" s="139">
        <v>42506</v>
      </c>
      <c r="G123" s="20">
        <v>2700</v>
      </c>
      <c r="H123" s="142"/>
      <c r="I123" s="3">
        <f t="shared" si="1"/>
        <v>2700</v>
      </c>
    </row>
    <row r="124" spans="1:9" x14ac:dyDescent="0.2">
      <c r="A124" s="143">
        <v>158</v>
      </c>
      <c r="B124" s="144" t="s">
        <v>102</v>
      </c>
      <c r="C124" s="145" t="s">
        <v>1153</v>
      </c>
      <c r="D124" s="91" t="s">
        <v>262</v>
      </c>
      <c r="E124" s="146" t="s">
        <v>210</v>
      </c>
      <c r="F124" s="147">
        <v>44060</v>
      </c>
      <c r="G124" s="148">
        <v>2700</v>
      </c>
      <c r="H124" s="142"/>
      <c r="I124" s="149">
        <f t="shared" si="1"/>
        <v>2700</v>
      </c>
    </row>
    <row r="125" spans="1:9" x14ac:dyDescent="0.2">
      <c r="A125" s="135">
        <v>161</v>
      </c>
      <c r="B125" s="136" t="s">
        <v>700</v>
      </c>
      <c r="C125" s="137" t="s">
        <v>1154</v>
      </c>
      <c r="D125" s="19" t="s">
        <v>78</v>
      </c>
      <c r="E125" s="141" t="s">
        <v>210</v>
      </c>
      <c r="F125" s="139">
        <v>44980</v>
      </c>
      <c r="G125" s="20">
        <v>750</v>
      </c>
      <c r="H125" s="140"/>
      <c r="I125" s="3">
        <f t="shared" si="1"/>
        <v>750</v>
      </c>
    </row>
    <row r="126" spans="1:9" x14ac:dyDescent="0.2">
      <c r="A126" s="135">
        <v>162</v>
      </c>
      <c r="B126" s="136" t="s">
        <v>909</v>
      </c>
      <c r="C126" s="137" t="s">
        <v>1155</v>
      </c>
      <c r="D126" s="19" t="s">
        <v>177</v>
      </c>
      <c r="E126" s="138" t="s">
        <v>210</v>
      </c>
      <c r="F126" s="139">
        <v>45092</v>
      </c>
      <c r="G126" s="20">
        <v>3200</v>
      </c>
      <c r="H126" s="140"/>
      <c r="I126" s="3">
        <f t="shared" si="1"/>
        <v>3200</v>
      </c>
    </row>
    <row r="127" spans="1:9" x14ac:dyDescent="0.2">
      <c r="A127" s="135">
        <v>163</v>
      </c>
      <c r="B127" s="136" t="s">
        <v>887</v>
      </c>
      <c r="C127" s="137" t="s">
        <v>1156</v>
      </c>
      <c r="D127" s="19" t="s">
        <v>888</v>
      </c>
      <c r="E127" s="141" t="s">
        <v>210</v>
      </c>
      <c r="F127" s="139">
        <v>45064</v>
      </c>
      <c r="G127" s="20">
        <v>1050</v>
      </c>
      <c r="H127" s="140"/>
      <c r="I127" s="3">
        <f t="shared" si="1"/>
        <v>1050</v>
      </c>
    </row>
    <row r="128" spans="1:9" x14ac:dyDescent="0.2">
      <c r="A128" s="143">
        <v>164</v>
      </c>
      <c r="B128" s="144" t="s">
        <v>1157</v>
      </c>
      <c r="C128" s="145" t="s">
        <v>1158</v>
      </c>
      <c r="D128" s="91" t="s">
        <v>76</v>
      </c>
      <c r="E128" s="146" t="s">
        <v>210</v>
      </c>
      <c r="F128" s="147">
        <v>45173</v>
      </c>
      <c r="G128" s="148">
        <v>750</v>
      </c>
      <c r="H128" s="142"/>
      <c r="I128" s="149">
        <f t="shared" si="1"/>
        <v>750</v>
      </c>
    </row>
    <row r="129" spans="1:9" x14ac:dyDescent="0.2">
      <c r="A129" s="143">
        <v>166</v>
      </c>
      <c r="B129" s="144" t="s">
        <v>297</v>
      </c>
      <c r="C129" s="145" t="s">
        <v>1159</v>
      </c>
      <c r="D129" s="91" t="s">
        <v>86</v>
      </c>
      <c r="E129" s="146" t="s">
        <v>68</v>
      </c>
      <c r="F129" s="147">
        <v>44832</v>
      </c>
      <c r="G129" s="148">
        <v>700</v>
      </c>
      <c r="H129" s="142"/>
      <c r="I129" s="149">
        <f t="shared" si="1"/>
        <v>700</v>
      </c>
    </row>
    <row r="130" spans="1:9" x14ac:dyDescent="0.2">
      <c r="A130" s="135">
        <v>167</v>
      </c>
      <c r="B130" s="136" t="s">
        <v>650</v>
      </c>
      <c r="C130" s="137" t="s">
        <v>1160</v>
      </c>
      <c r="D130" s="19" t="s">
        <v>77</v>
      </c>
      <c r="E130" s="138" t="s">
        <v>210</v>
      </c>
      <c r="F130" s="139">
        <v>44965</v>
      </c>
      <c r="G130" s="20">
        <v>700</v>
      </c>
      <c r="H130" s="140"/>
      <c r="I130" s="3">
        <f t="shared" si="1"/>
        <v>700</v>
      </c>
    </row>
    <row r="131" spans="1:9" x14ac:dyDescent="0.2">
      <c r="A131" s="135">
        <v>169</v>
      </c>
      <c r="B131" s="136" t="s">
        <v>855</v>
      </c>
      <c r="C131" s="137" t="s">
        <v>1161</v>
      </c>
      <c r="D131" s="91" t="s">
        <v>662</v>
      </c>
      <c r="E131" s="138" t="s">
        <v>210</v>
      </c>
      <c r="F131" s="139">
        <v>45042</v>
      </c>
      <c r="G131" s="20">
        <v>800</v>
      </c>
      <c r="H131" s="142"/>
      <c r="I131" s="3">
        <f t="shared" si="1"/>
        <v>800</v>
      </c>
    </row>
    <row r="132" spans="1:9" x14ac:dyDescent="0.2">
      <c r="A132" s="135">
        <v>170</v>
      </c>
      <c r="B132" s="136" t="s">
        <v>264</v>
      </c>
      <c r="C132" s="137" t="s">
        <v>1162</v>
      </c>
      <c r="D132" s="91" t="s">
        <v>78</v>
      </c>
      <c r="E132" s="138" t="s">
        <v>68</v>
      </c>
      <c r="F132" s="139">
        <v>44641</v>
      </c>
      <c r="G132" s="20">
        <v>800</v>
      </c>
      <c r="H132" s="142"/>
      <c r="I132" s="3">
        <f t="shared" si="1"/>
        <v>800</v>
      </c>
    </row>
    <row r="133" spans="1:9" x14ac:dyDescent="0.2">
      <c r="A133" s="135">
        <v>171</v>
      </c>
      <c r="B133" s="136" t="s">
        <v>207</v>
      </c>
      <c r="C133" s="137" t="s">
        <v>1163</v>
      </c>
      <c r="D133" s="19" t="s">
        <v>92</v>
      </c>
      <c r="E133" s="138" t="s">
        <v>68</v>
      </c>
      <c r="F133" s="139">
        <v>44312</v>
      </c>
      <c r="G133" s="20">
        <v>750</v>
      </c>
      <c r="H133" s="140"/>
      <c r="I133" s="3">
        <f t="shared" si="1"/>
        <v>750</v>
      </c>
    </row>
    <row r="134" spans="1:9" x14ac:dyDescent="0.2">
      <c r="A134" s="143">
        <v>174</v>
      </c>
      <c r="B134" s="144" t="s">
        <v>103</v>
      </c>
      <c r="C134" s="145" t="s">
        <v>1164</v>
      </c>
      <c r="D134" s="91" t="s">
        <v>308</v>
      </c>
      <c r="E134" s="146" t="s">
        <v>68</v>
      </c>
      <c r="F134" s="147">
        <v>44067</v>
      </c>
      <c r="G134" s="148">
        <v>1200</v>
      </c>
      <c r="H134" s="142"/>
      <c r="I134" s="149">
        <f t="shared" si="1"/>
        <v>1200</v>
      </c>
    </row>
    <row r="135" spans="1:9" x14ac:dyDescent="0.2">
      <c r="A135" s="143">
        <v>176</v>
      </c>
      <c r="B135" s="144" t="s">
        <v>892</v>
      </c>
      <c r="C135" s="145" t="s">
        <v>1165</v>
      </c>
      <c r="D135" s="91" t="s">
        <v>293</v>
      </c>
      <c r="E135" s="146" t="s">
        <v>210</v>
      </c>
      <c r="F135" s="147">
        <v>45068</v>
      </c>
      <c r="G135" s="148">
        <v>800</v>
      </c>
      <c r="H135" s="142"/>
      <c r="I135" s="149">
        <f t="shared" si="1"/>
        <v>800</v>
      </c>
    </row>
    <row r="136" spans="1:9" x14ac:dyDescent="0.2">
      <c r="A136" s="143">
        <v>178</v>
      </c>
      <c r="B136" s="144" t="s">
        <v>859</v>
      </c>
      <c r="C136" s="145" t="s">
        <v>1166</v>
      </c>
      <c r="D136" s="91" t="s">
        <v>185</v>
      </c>
      <c r="E136" s="146" t="s">
        <v>210</v>
      </c>
      <c r="F136" s="147">
        <v>45019</v>
      </c>
      <c r="G136" s="148">
        <v>1500</v>
      </c>
      <c r="H136" s="142"/>
      <c r="I136" s="149">
        <f t="shared" ref="I136:I152" si="2">SUM(G136:H136)</f>
        <v>1500</v>
      </c>
    </row>
    <row r="137" spans="1:9" x14ac:dyDescent="0.2">
      <c r="A137" s="135">
        <v>179</v>
      </c>
      <c r="B137" s="136" t="s">
        <v>272</v>
      </c>
      <c r="C137" s="137" t="s">
        <v>1167</v>
      </c>
      <c r="D137" s="91" t="s">
        <v>274</v>
      </c>
      <c r="E137" s="138" t="s">
        <v>68</v>
      </c>
      <c r="F137" s="139">
        <v>44697</v>
      </c>
      <c r="G137" s="20">
        <v>1100</v>
      </c>
      <c r="H137" s="142"/>
      <c r="I137" s="3">
        <f t="shared" si="2"/>
        <v>1100</v>
      </c>
    </row>
    <row r="138" spans="1:9" x14ac:dyDescent="0.2">
      <c r="A138" s="135">
        <v>180</v>
      </c>
      <c r="B138" s="136" t="s">
        <v>996</v>
      </c>
      <c r="C138" s="137" t="s">
        <v>1168</v>
      </c>
      <c r="D138" s="19" t="s">
        <v>185</v>
      </c>
      <c r="E138" s="141" t="s">
        <v>210</v>
      </c>
      <c r="F138" s="139">
        <v>45124</v>
      </c>
      <c r="G138" s="20">
        <v>1500</v>
      </c>
      <c r="H138" s="140"/>
      <c r="I138" s="3">
        <f t="shared" si="2"/>
        <v>1500</v>
      </c>
    </row>
    <row r="139" spans="1:9" x14ac:dyDescent="0.2">
      <c r="A139" s="135">
        <v>182</v>
      </c>
      <c r="B139" s="136" t="s">
        <v>1017</v>
      </c>
      <c r="C139" s="137" t="s">
        <v>1169</v>
      </c>
      <c r="D139" s="19" t="s">
        <v>213</v>
      </c>
      <c r="E139" s="138" t="s">
        <v>210</v>
      </c>
      <c r="F139" s="139">
        <v>45148</v>
      </c>
      <c r="G139" s="20">
        <v>2000</v>
      </c>
      <c r="H139" s="140"/>
      <c r="I139" s="3">
        <f t="shared" si="2"/>
        <v>2000</v>
      </c>
    </row>
    <row r="140" spans="1:9" x14ac:dyDescent="0.2">
      <c r="A140" s="135">
        <v>183</v>
      </c>
      <c r="B140" s="136" t="s">
        <v>257</v>
      </c>
      <c r="C140" s="137" t="s">
        <v>1170</v>
      </c>
      <c r="D140" s="19" t="s">
        <v>259</v>
      </c>
      <c r="E140" s="138" t="s">
        <v>68</v>
      </c>
      <c r="F140" s="139">
        <v>44515</v>
      </c>
      <c r="G140" s="20">
        <v>1300</v>
      </c>
      <c r="H140" s="140"/>
      <c r="I140" s="3">
        <f t="shared" si="2"/>
        <v>1300</v>
      </c>
    </row>
    <row r="141" spans="1:9" x14ac:dyDescent="0.2">
      <c r="A141" s="135">
        <v>184</v>
      </c>
      <c r="B141" s="136" t="s">
        <v>622</v>
      </c>
      <c r="C141" s="137" t="s">
        <v>1171</v>
      </c>
      <c r="D141" s="19" t="s">
        <v>177</v>
      </c>
      <c r="E141" s="138" t="s">
        <v>210</v>
      </c>
      <c r="F141" s="139">
        <v>44929</v>
      </c>
      <c r="G141" s="20">
        <v>3000</v>
      </c>
      <c r="H141" s="140"/>
      <c r="I141" s="3">
        <f t="shared" si="2"/>
        <v>3000</v>
      </c>
    </row>
    <row r="142" spans="1:9" x14ac:dyDescent="0.2">
      <c r="A142" s="143">
        <v>185</v>
      </c>
      <c r="B142" s="144" t="s">
        <v>242</v>
      </c>
      <c r="C142" s="145" t="s">
        <v>1172</v>
      </c>
      <c r="D142" s="91" t="s">
        <v>312</v>
      </c>
      <c r="E142" s="146" t="s">
        <v>68</v>
      </c>
      <c r="F142" s="147">
        <v>44410</v>
      </c>
      <c r="G142" s="148">
        <v>2800</v>
      </c>
      <c r="H142" s="142"/>
      <c r="I142" s="149">
        <f t="shared" si="2"/>
        <v>2800</v>
      </c>
    </row>
    <row r="143" spans="1:9" x14ac:dyDescent="0.2">
      <c r="A143" s="143">
        <v>186</v>
      </c>
      <c r="B143" s="144" t="s">
        <v>1020</v>
      </c>
      <c r="C143" s="145" t="s">
        <v>1173</v>
      </c>
      <c r="D143" s="91" t="s">
        <v>185</v>
      </c>
      <c r="E143" s="138" t="s">
        <v>210</v>
      </c>
      <c r="F143" s="147">
        <v>45147</v>
      </c>
      <c r="G143" s="148">
        <v>1500</v>
      </c>
      <c r="H143" s="142"/>
      <c r="I143" s="149">
        <f t="shared" si="2"/>
        <v>1500</v>
      </c>
    </row>
    <row r="144" spans="1:9" x14ac:dyDescent="0.2">
      <c r="A144" s="135">
        <v>600</v>
      </c>
      <c r="B144" s="136" t="s">
        <v>624</v>
      </c>
      <c r="C144" s="137" t="s">
        <v>1174</v>
      </c>
      <c r="D144" s="19" t="s">
        <v>91</v>
      </c>
      <c r="E144" s="138" t="s">
        <v>864</v>
      </c>
      <c r="F144" s="139">
        <v>44929</v>
      </c>
      <c r="G144" s="20">
        <v>700</v>
      </c>
      <c r="H144" s="140"/>
      <c r="I144" s="3">
        <f t="shared" si="2"/>
        <v>700</v>
      </c>
    </row>
    <row r="145" spans="1:9" x14ac:dyDescent="0.2">
      <c r="A145" s="143">
        <v>601</v>
      </c>
      <c r="B145" s="144" t="s">
        <v>863</v>
      </c>
      <c r="C145" s="145" t="s">
        <v>1175</v>
      </c>
      <c r="D145" s="91" t="s">
        <v>82</v>
      </c>
      <c r="E145" s="146" t="s">
        <v>864</v>
      </c>
      <c r="F145" s="147">
        <v>45019</v>
      </c>
      <c r="G145" s="148">
        <v>1000</v>
      </c>
      <c r="H145" s="142"/>
      <c r="I145" s="149">
        <f t="shared" si="2"/>
        <v>1000</v>
      </c>
    </row>
    <row r="146" spans="1:9" x14ac:dyDescent="0.2">
      <c r="A146" s="135">
        <v>602</v>
      </c>
      <c r="B146" s="136" t="s">
        <v>808</v>
      </c>
      <c r="C146" s="137" t="s">
        <v>1176</v>
      </c>
      <c r="D146" s="91" t="s">
        <v>666</v>
      </c>
      <c r="E146" s="138" t="s">
        <v>864</v>
      </c>
      <c r="F146" s="139">
        <v>44986</v>
      </c>
      <c r="G146" s="20">
        <v>2300</v>
      </c>
      <c r="H146" s="142"/>
      <c r="I146" s="3">
        <f t="shared" si="2"/>
        <v>2300</v>
      </c>
    </row>
    <row r="147" spans="1:9" x14ac:dyDescent="0.2">
      <c r="A147" s="135">
        <v>604</v>
      </c>
      <c r="B147" s="136" t="s">
        <v>914</v>
      </c>
      <c r="C147" s="137" t="s">
        <v>1177</v>
      </c>
      <c r="D147" s="19" t="s">
        <v>311</v>
      </c>
      <c r="E147" s="141" t="s">
        <v>864</v>
      </c>
      <c r="F147" s="139">
        <v>45089</v>
      </c>
      <c r="G147" s="20">
        <v>1500</v>
      </c>
      <c r="H147" s="140"/>
      <c r="I147" s="3">
        <f t="shared" si="2"/>
        <v>1500</v>
      </c>
    </row>
    <row r="148" spans="1:9" x14ac:dyDescent="0.2">
      <c r="A148" s="135">
        <v>605</v>
      </c>
      <c r="B148" s="136" t="s">
        <v>1178</v>
      </c>
      <c r="C148" s="137" t="s">
        <v>1179</v>
      </c>
      <c r="D148" s="91" t="s">
        <v>888</v>
      </c>
      <c r="E148" s="138" t="s">
        <v>864</v>
      </c>
      <c r="F148" s="139">
        <v>45173</v>
      </c>
      <c r="G148" s="20">
        <v>800</v>
      </c>
      <c r="H148" s="142"/>
      <c r="I148" s="3">
        <f t="shared" si="2"/>
        <v>800</v>
      </c>
    </row>
    <row r="149" spans="1:9" x14ac:dyDescent="0.2">
      <c r="A149" s="143">
        <v>606</v>
      </c>
      <c r="B149" s="144" t="s">
        <v>1023</v>
      </c>
      <c r="C149" s="145" t="s">
        <v>1180</v>
      </c>
      <c r="D149" s="91" t="s">
        <v>259</v>
      </c>
      <c r="E149" s="146" t="s">
        <v>864</v>
      </c>
      <c r="F149" s="147">
        <v>45146</v>
      </c>
      <c r="G149" s="148">
        <v>1500</v>
      </c>
      <c r="H149" s="142"/>
      <c r="I149" s="149">
        <f t="shared" si="2"/>
        <v>1500</v>
      </c>
    </row>
    <row r="150" spans="1:9" x14ac:dyDescent="0.2">
      <c r="A150" s="143">
        <v>607</v>
      </c>
      <c r="B150" s="144" t="s">
        <v>917</v>
      </c>
      <c r="C150" s="145" t="s">
        <v>1181</v>
      </c>
      <c r="D150" s="91" t="s">
        <v>998</v>
      </c>
      <c r="E150" s="146" t="s">
        <v>864</v>
      </c>
      <c r="F150" s="147">
        <v>45104</v>
      </c>
      <c r="G150" s="148">
        <v>1000</v>
      </c>
      <c r="H150" s="142"/>
      <c r="I150" s="149">
        <f t="shared" si="2"/>
        <v>1000</v>
      </c>
    </row>
    <row r="151" spans="1:9" x14ac:dyDescent="0.2">
      <c r="A151" s="143">
        <v>608</v>
      </c>
      <c r="B151" s="144" t="s">
        <v>1026</v>
      </c>
      <c r="C151" s="145" t="s">
        <v>1182</v>
      </c>
      <c r="D151" s="91" t="s">
        <v>77</v>
      </c>
      <c r="E151" s="146" t="s">
        <v>864</v>
      </c>
      <c r="F151" s="147">
        <v>45154</v>
      </c>
      <c r="G151" s="148">
        <v>700</v>
      </c>
      <c r="H151" s="142"/>
      <c r="I151" s="149">
        <f t="shared" si="2"/>
        <v>700</v>
      </c>
    </row>
    <row r="152" spans="1:9" x14ac:dyDescent="0.2">
      <c r="A152" s="135">
        <v>609</v>
      </c>
      <c r="B152" s="136" t="s">
        <v>1029</v>
      </c>
      <c r="C152" s="137" t="s">
        <v>1183</v>
      </c>
      <c r="D152" s="91" t="s">
        <v>838</v>
      </c>
      <c r="E152" s="138" t="s">
        <v>864</v>
      </c>
      <c r="F152" s="139">
        <v>45160</v>
      </c>
      <c r="G152" s="20">
        <v>800</v>
      </c>
      <c r="H152" s="142"/>
      <c r="I152" s="3">
        <f t="shared" si="2"/>
        <v>800</v>
      </c>
    </row>
    <row r="153" spans="1:9" x14ac:dyDescent="0.2">
      <c r="A153" s="143" t="s">
        <v>251</v>
      </c>
      <c r="B153" s="154">
        <f>SUBTOTAL(103,Tabla110[CEDULA])</f>
        <v>145</v>
      </c>
      <c r="C153" s="154"/>
      <c r="D153" s="67"/>
      <c r="E153" s="146"/>
      <c r="F153" s="155"/>
      <c r="G153" s="156">
        <f>SUBTOTAL(109,Tabla110[SUELDO])</f>
        <v>233300</v>
      </c>
      <c r="H153" s="157">
        <f>SUBTOTAL(109,Tabla110[GASTO])</f>
        <v>8000</v>
      </c>
      <c r="I153" s="158">
        <f>SUBTOTAL(109,Tabla110[TOTAL])</f>
        <v>241300</v>
      </c>
    </row>
  </sheetData>
  <mergeCells count="4">
    <mergeCell ref="A1:I1"/>
    <mergeCell ref="A2:I2"/>
    <mergeCell ref="A4:I4"/>
    <mergeCell ref="A5:I5"/>
  </mergeCells>
  <conditionalFormatting sqref="A8:C152">
    <cfRule type="duplicateValues" dxfId="117" priority="1"/>
  </conditionalFormatting>
  <dataValidations count="1">
    <dataValidation allowBlank="1" showInputMessage="1" showErrorMessage="1" errorTitle="Fiscalía General de Cuentas" error="Dar clic en CANCELAR y luego seleccione de la lista." sqref="E8:E152"/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53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3" width="25.85546875" style="1" customWidth="1"/>
    <col min="4" max="4" width="31" style="1" bestFit="1" customWidth="1"/>
    <col min="5" max="5" width="15.140625" style="6" customWidth="1"/>
    <col min="6" max="6" width="76.5703125" style="49" customWidth="1"/>
    <col min="7" max="7" width="17" style="1" customWidth="1"/>
    <col min="8" max="8" width="16.42578125" style="50" customWidth="1"/>
    <col min="9" max="9" width="15.140625" style="50" customWidth="1"/>
    <col min="10" max="10" width="16.42578125" style="1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124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1184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119">
        <v>1</v>
      </c>
      <c r="C8" s="19" t="s">
        <v>146</v>
      </c>
      <c r="D8" s="19" t="s">
        <v>377</v>
      </c>
      <c r="E8" s="2" t="s">
        <v>49</v>
      </c>
      <c r="F8" s="19" t="s">
        <v>93</v>
      </c>
      <c r="G8" s="104">
        <v>6000</v>
      </c>
      <c r="H8" s="21">
        <v>43943</v>
      </c>
      <c r="I8" s="120">
        <v>1</v>
      </c>
      <c r="J8" s="23" t="s">
        <v>68</v>
      </c>
    </row>
    <row r="9" spans="2:10" ht="15" x14ac:dyDescent="0.25">
      <c r="B9" s="119">
        <v>2</v>
      </c>
      <c r="C9" s="19" t="s">
        <v>147</v>
      </c>
      <c r="D9" s="19" t="s">
        <v>1000</v>
      </c>
      <c r="E9" s="90" t="s">
        <v>55</v>
      </c>
      <c r="F9" s="91" t="s">
        <v>94</v>
      </c>
      <c r="G9" s="104">
        <v>3500</v>
      </c>
      <c r="H9" s="92">
        <v>43955</v>
      </c>
      <c r="I9" s="120">
        <v>1</v>
      </c>
      <c r="J9" s="23" t="s">
        <v>68</v>
      </c>
    </row>
    <row r="10" spans="2:10" ht="15" x14ac:dyDescent="0.25">
      <c r="B10" s="119">
        <v>3</v>
      </c>
      <c r="C10" s="19" t="s">
        <v>1185</v>
      </c>
      <c r="D10" s="19" t="s">
        <v>921</v>
      </c>
      <c r="E10" s="2" t="s">
        <v>922</v>
      </c>
      <c r="F10" s="19" t="s">
        <v>185</v>
      </c>
      <c r="G10" s="104">
        <v>1500</v>
      </c>
      <c r="H10" s="21">
        <v>45132</v>
      </c>
      <c r="I10" s="120">
        <v>1</v>
      </c>
      <c r="J10" s="23" t="s">
        <v>210</v>
      </c>
    </row>
    <row r="11" spans="2:10" ht="15" x14ac:dyDescent="0.25">
      <c r="B11" s="119">
        <v>4</v>
      </c>
      <c r="C11" s="19" t="s">
        <v>278</v>
      </c>
      <c r="D11" s="19" t="s">
        <v>443</v>
      </c>
      <c r="E11" s="1" t="s">
        <v>280</v>
      </c>
      <c r="F11" s="19" t="s">
        <v>177</v>
      </c>
      <c r="G11" s="104">
        <v>3000</v>
      </c>
      <c r="H11" s="21">
        <v>44760</v>
      </c>
      <c r="I11" s="120">
        <v>1</v>
      </c>
      <c r="J11" s="23" t="s">
        <v>210</v>
      </c>
    </row>
    <row r="12" spans="2:10" ht="15" x14ac:dyDescent="0.25">
      <c r="B12" s="119">
        <v>5</v>
      </c>
      <c r="C12" s="19" t="s">
        <v>159</v>
      </c>
      <c r="D12" s="19" t="s">
        <v>391</v>
      </c>
      <c r="E12" s="1" t="s">
        <v>67</v>
      </c>
      <c r="F12" s="19" t="s">
        <v>262</v>
      </c>
      <c r="G12" s="104">
        <v>2300</v>
      </c>
      <c r="H12" s="21">
        <v>43976</v>
      </c>
      <c r="I12" s="120">
        <v>1</v>
      </c>
      <c r="J12" s="23" t="s">
        <v>68</v>
      </c>
    </row>
    <row r="13" spans="2:10" ht="15" x14ac:dyDescent="0.25">
      <c r="B13" s="119">
        <v>6</v>
      </c>
      <c r="C13" s="19" t="s">
        <v>252</v>
      </c>
      <c r="D13" s="19" t="s">
        <v>434</v>
      </c>
      <c r="E13" s="2" t="s">
        <v>253</v>
      </c>
      <c r="F13" s="19" t="s">
        <v>175</v>
      </c>
      <c r="G13" s="104">
        <v>2300</v>
      </c>
      <c r="H13" s="21">
        <v>44470</v>
      </c>
      <c r="I13" s="120">
        <v>1</v>
      </c>
      <c r="J13" s="23" t="s">
        <v>210</v>
      </c>
    </row>
    <row r="14" spans="2:10" ht="15" x14ac:dyDescent="0.25">
      <c r="B14" s="119">
        <v>7</v>
      </c>
      <c r="C14" s="19" t="s">
        <v>817</v>
      </c>
      <c r="D14" s="19" t="s">
        <v>818</v>
      </c>
      <c r="E14" s="1" t="s">
        <v>819</v>
      </c>
      <c r="F14" s="19" t="s">
        <v>199</v>
      </c>
      <c r="G14" s="104">
        <v>1600</v>
      </c>
      <c r="H14" s="21">
        <v>45012</v>
      </c>
      <c r="I14" s="120">
        <v>1</v>
      </c>
      <c r="J14" s="23" t="s">
        <v>210</v>
      </c>
    </row>
    <row r="15" spans="2:10" ht="15" x14ac:dyDescent="0.25">
      <c r="B15" s="119">
        <v>8</v>
      </c>
      <c r="C15" s="19" t="s">
        <v>52</v>
      </c>
      <c r="D15" s="19" t="s">
        <v>353</v>
      </c>
      <c r="E15" s="1" t="s">
        <v>18</v>
      </c>
      <c r="F15" s="19" t="s">
        <v>85</v>
      </c>
      <c r="G15" s="104">
        <v>2300</v>
      </c>
      <c r="H15" s="21">
        <v>40513</v>
      </c>
      <c r="I15" s="120">
        <v>1</v>
      </c>
      <c r="J15" s="23" t="s">
        <v>68</v>
      </c>
    </row>
    <row r="16" spans="2:10" ht="15" x14ac:dyDescent="0.25">
      <c r="B16" s="119">
        <v>9</v>
      </c>
      <c r="C16" s="19" t="s">
        <v>1186</v>
      </c>
      <c r="D16" s="19" t="s">
        <v>925</v>
      </c>
      <c r="E16" s="2" t="s">
        <v>926</v>
      </c>
      <c r="F16" s="19" t="s">
        <v>927</v>
      </c>
      <c r="G16" s="104">
        <v>1200</v>
      </c>
      <c r="H16" s="21">
        <v>45131</v>
      </c>
      <c r="I16" s="120">
        <v>1</v>
      </c>
      <c r="J16" s="23" t="s">
        <v>210</v>
      </c>
    </row>
    <row r="17" spans="2:10" ht="15" x14ac:dyDescent="0.25">
      <c r="B17" s="119">
        <v>10</v>
      </c>
      <c r="C17" s="19" t="s">
        <v>124</v>
      </c>
      <c r="D17" s="107" t="s">
        <v>352</v>
      </c>
      <c r="E17" s="90" t="s">
        <v>5</v>
      </c>
      <c r="F17" s="91" t="s">
        <v>81</v>
      </c>
      <c r="G17" s="106">
        <v>1000</v>
      </c>
      <c r="H17" s="92">
        <v>40406</v>
      </c>
      <c r="I17" s="120">
        <v>1</v>
      </c>
      <c r="J17" s="23" t="s">
        <v>68</v>
      </c>
    </row>
    <row r="18" spans="2:10" ht="15" x14ac:dyDescent="0.25">
      <c r="B18" s="119">
        <v>11</v>
      </c>
      <c r="C18" s="19" t="s">
        <v>824</v>
      </c>
      <c r="D18" s="19" t="s">
        <v>825</v>
      </c>
      <c r="E18" s="1" t="s">
        <v>826</v>
      </c>
      <c r="F18" s="19" t="s">
        <v>81</v>
      </c>
      <c r="G18" s="104">
        <v>750</v>
      </c>
      <c r="H18" s="21">
        <v>45034</v>
      </c>
      <c r="I18" s="120">
        <v>1</v>
      </c>
      <c r="J18" s="23" t="s">
        <v>210</v>
      </c>
    </row>
    <row r="19" spans="2:10" ht="15" x14ac:dyDescent="0.25">
      <c r="B19" s="119">
        <v>12</v>
      </c>
      <c r="C19" s="19" t="s">
        <v>114</v>
      </c>
      <c r="D19" s="19" t="s">
        <v>340</v>
      </c>
      <c r="E19" s="1" t="s">
        <v>2</v>
      </c>
      <c r="F19" s="19" t="s">
        <v>108</v>
      </c>
      <c r="G19" s="104">
        <v>1000</v>
      </c>
      <c r="H19" s="21">
        <v>39874</v>
      </c>
      <c r="I19" s="120">
        <v>1</v>
      </c>
      <c r="J19" s="23" t="s">
        <v>68</v>
      </c>
    </row>
    <row r="20" spans="2:10" ht="15" x14ac:dyDescent="0.25">
      <c r="B20" s="119">
        <v>15</v>
      </c>
      <c r="C20" s="19" t="s">
        <v>113</v>
      </c>
      <c r="D20" s="19" t="s">
        <v>339</v>
      </c>
      <c r="E20" s="1" t="s">
        <v>6</v>
      </c>
      <c r="F20" s="19" t="s">
        <v>77</v>
      </c>
      <c r="G20" s="104">
        <v>900</v>
      </c>
      <c r="H20" s="21">
        <v>39874</v>
      </c>
      <c r="I20" s="120">
        <v>1</v>
      </c>
      <c r="J20" s="23" t="s">
        <v>68</v>
      </c>
    </row>
    <row r="21" spans="2:10" ht="15" x14ac:dyDescent="0.25">
      <c r="B21" s="119">
        <v>16</v>
      </c>
      <c r="C21" s="19" t="s">
        <v>116</v>
      </c>
      <c r="D21" s="19" t="s">
        <v>342</v>
      </c>
      <c r="E21" s="2" t="s">
        <v>19</v>
      </c>
      <c r="F21" s="19" t="s">
        <v>80</v>
      </c>
      <c r="G21" s="104">
        <v>850</v>
      </c>
      <c r="H21" s="21">
        <v>39888</v>
      </c>
      <c r="I21" s="120">
        <v>1</v>
      </c>
      <c r="J21" s="23" t="s">
        <v>68</v>
      </c>
    </row>
    <row r="22" spans="2:10" ht="15" x14ac:dyDescent="0.25">
      <c r="B22" s="119">
        <v>17</v>
      </c>
      <c r="C22" s="19" t="s">
        <v>160</v>
      </c>
      <c r="D22" s="19" t="s">
        <v>474</v>
      </c>
      <c r="E22" s="1" t="s">
        <v>625</v>
      </c>
      <c r="F22" s="19" t="s">
        <v>635</v>
      </c>
      <c r="G22" s="104">
        <v>1600</v>
      </c>
      <c r="H22" s="21">
        <v>44931</v>
      </c>
      <c r="I22" s="120">
        <v>1</v>
      </c>
      <c r="J22" s="23" t="s">
        <v>68</v>
      </c>
    </row>
    <row r="23" spans="2:10" ht="15" x14ac:dyDescent="0.25">
      <c r="B23" s="119">
        <v>18</v>
      </c>
      <c r="C23" s="19" t="s">
        <v>869</v>
      </c>
      <c r="D23" s="19" t="s">
        <v>897</v>
      </c>
      <c r="E23" s="2" t="s">
        <v>871</v>
      </c>
      <c r="F23" s="19" t="s">
        <v>666</v>
      </c>
      <c r="G23" s="104">
        <v>2300</v>
      </c>
      <c r="H23" s="21">
        <v>44053</v>
      </c>
      <c r="I23" s="120">
        <v>1</v>
      </c>
      <c r="J23" s="23" t="s">
        <v>68</v>
      </c>
    </row>
    <row r="24" spans="2:10" ht="15" x14ac:dyDescent="0.25">
      <c r="B24" s="119">
        <v>19</v>
      </c>
      <c r="C24" s="19" t="s">
        <v>324</v>
      </c>
      <c r="D24" s="19" t="s">
        <v>465</v>
      </c>
      <c r="E24" s="2" t="s">
        <v>329</v>
      </c>
      <c r="F24" s="19" t="s">
        <v>262</v>
      </c>
      <c r="G24" s="104">
        <v>2400</v>
      </c>
      <c r="H24" s="21">
        <v>44894</v>
      </c>
      <c r="I24" s="120">
        <v>1</v>
      </c>
      <c r="J24" s="23" t="s">
        <v>68</v>
      </c>
    </row>
    <row r="25" spans="2:10" ht="15" x14ac:dyDescent="0.25">
      <c r="B25" s="89">
        <v>20</v>
      </c>
      <c r="C25" s="19" t="s">
        <v>828</v>
      </c>
      <c r="D25" s="107" t="s">
        <v>829</v>
      </c>
      <c r="E25" s="90" t="s">
        <v>830</v>
      </c>
      <c r="F25" s="91" t="s">
        <v>178</v>
      </c>
      <c r="G25" s="105">
        <v>2300</v>
      </c>
      <c r="H25" s="92">
        <v>45019</v>
      </c>
      <c r="I25" s="120">
        <v>1</v>
      </c>
      <c r="J25" s="23" t="s">
        <v>68</v>
      </c>
    </row>
    <row r="26" spans="2:10" ht="15" x14ac:dyDescent="0.25">
      <c r="B26" s="119">
        <v>21</v>
      </c>
      <c r="C26" s="19" t="s">
        <v>229</v>
      </c>
      <c r="D26" s="107" t="s">
        <v>409</v>
      </c>
      <c r="E26" s="90" t="s">
        <v>183</v>
      </c>
      <c r="F26" s="91" t="s">
        <v>77</v>
      </c>
      <c r="G26" s="105">
        <v>800</v>
      </c>
      <c r="H26" s="92">
        <v>44194</v>
      </c>
      <c r="I26" s="120">
        <v>1</v>
      </c>
      <c r="J26" s="23" t="s">
        <v>68</v>
      </c>
    </row>
    <row r="27" spans="2:10" ht="15" x14ac:dyDescent="0.25">
      <c r="B27" s="89">
        <v>22</v>
      </c>
      <c r="C27" s="19" t="s">
        <v>160</v>
      </c>
      <c r="D27" s="107" t="s">
        <v>392</v>
      </c>
      <c r="E27" s="90" t="s">
        <v>71</v>
      </c>
      <c r="F27" s="91" t="s">
        <v>785</v>
      </c>
      <c r="G27" s="105">
        <v>2300</v>
      </c>
      <c r="H27" s="92">
        <v>43984</v>
      </c>
      <c r="I27" s="120">
        <v>1</v>
      </c>
      <c r="J27" s="23" t="s">
        <v>68</v>
      </c>
    </row>
    <row r="28" spans="2:10" ht="15" x14ac:dyDescent="0.25">
      <c r="B28" s="119">
        <v>23</v>
      </c>
      <c r="C28" s="19" t="s">
        <v>134</v>
      </c>
      <c r="D28" s="19" t="s">
        <v>363</v>
      </c>
      <c r="E28" s="2" t="s">
        <v>13</v>
      </c>
      <c r="F28" s="19" t="s">
        <v>235</v>
      </c>
      <c r="G28" s="104">
        <v>1800</v>
      </c>
      <c r="H28" s="21">
        <v>42221</v>
      </c>
      <c r="I28" s="120">
        <v>1</v>
      </c>
      <c r="J28" s="23" t="s">
        <v>68</v>
      </c>
    </row>
    <row r="29" spans="2:10" ht="15" x14ac:dyDescent="0.25">
      <c r="B29" s="119">
        <v>24</v>
      </c>
      <c r="C29" s="19" t="s">
        <v>1187</v>
      </c>
      <c r="D29" s="19" t="s">
        <v>1188</v>
      </c>
      <c r="E29" s="2" t="s">
        <v>1189</v>
      </c>
      <c r="F29" s="19" t="s">
        <v>91</v>
      </c>
      <c r="G29" s="104">
        <v>800</v>
      </c>
      <c r="H29" s="21">
        <v>45201</v>
      </c>
      <c r="I29" s="120">
        <v>1</v>
      </c>
      <c r="J29" s="23" t="s">
        <v>210</v>
      </c>
    </row>
    <row r="30" spans="2:10" ht="15" x14ac:dyDescent="0.25">
      <c r="B30" s="119">
        <v>27</v>
      </c>
      <c r="C30" s="19" t="s">
        <v>110</v>
      </c>
      <c r="D30" s="19" t="s">
        <v>336</v>
      </c>
      <c r="E30" s="2" t="s">
        <v>21</v>
      </c>
      <c r="F30" s="19" t="s">
        <v>75</v>
      </c>
      <c r="G30" s="104">
        <v>2400</v>
      </c>
      <c r="H30" s="4">
        <v>39860</v>
      </c>
      <c r="I30" s="120">
        <v>1</v>
      </c>
      <c r="J30" s="23" t="s">
        <v>68</v>
      </c>
    </row>
    <row r="31" spans="2:10" ht="15" x14ac:dyDescent="0.25">
      <c r="B31" s="119">
        <v>29</v>
      </c>
      <c r="C31" s="19" t="s">
        <v>141</v>
      </c>
      <c r="D31" s="19" t="s">
        <v>370</v>
      </c>
      <c r="E31" s="2" t="s">
        <v>17</v>
      </c>
      <c r="F31" s="19" t="s">
        <v>90</v>
      </c>
      <c r="G31" s="104">
        <v>3500</v>
      </c>
      <c r="H31" s="21">
        <v>42646</v>
      </c>
      <c r="I31" s="120">
        <v>1</v>
      </c>
      <c r="J31" s="23" t="s">
        <v>68</v>
      </c>
    </row>
    <row r="32" spans="2:10" ht="15" x14ac:dyDescent="0.25">
      <c r="B32" s="119">
        <v>30</v>
      </c>
      <c r="C32" s="19" t="s">
        <v>111</v>
      </c>
      <c r="D32" s="19" t="s">
        <v>337</v>
      </c>
      <c r="E32" s="90" t="s">
        <v>22</v>
      </c>
      <c r="F32" s="91" t="s">
        <v>832</v>
      </c>
      <c r="G32" s="104">
        <v>2400</v>
      </c>
      <c r="H32" s="92">
        <v>39860</v>
      </c>
      <c r="I32" s="120">
        <v>1</v>
      </c>
      <c r="J32" s="23" t="s">
        <v>68</v>
      </c>
    </row>
    <row r="33" spans="2:10" ht="15" x14ac:dyDescent="0.25">
      <c r="B33" s="119">
        <v>31</v>
      </c>
      <c r="C33" s="19" t="s">
        <v>450</v>
      </c>
      <c r="D33" s="19" t="s">
        <v>451</v>
      </c>
      <c r="E33" s="1" t="s">
        <v>296</v>
      </c>
      <c r="F33" s="19" t="s">
        <v>308</v>
      </c>
      <c r="G33" s="104">
        <v>900</v>
      </c>
      <c r="H33" s="21">
        <v>44805</v>
      </c>
      <c r="I33" s="120">
        <v>1</v>
      </c>
      <c r="J33" s="23" t="s">
        <v>68</v>
      </c>
    </row>
    <row r="34" spans="2:10" ht="15" x14ac:dyDescent="0.25">
      <c r="B34" s="119">
        <v>33</v>
      </c>
      <c r="C34" s="19" t="s">
        <v>143</v>
      </c>
      <c r="D34" s="19" t="s">
        <v>372</v>
      </c>
      <c r="E34" s="2" t="s">
        <v>25</v>
      </c>
      <c r="F34" s="19" t="s">
        <v>75</v>
      </c>
      <c r="G34" s="104">
        <v>2400</v>
      </c>
      <c r="H34" s="21">
        <v>42871</v>
      </c>
      <c r="I34" s="120">
        <v>1</v>
      </c>
      <c r="J34" s="23" t="s">
        <v>68</v>
      </c>
    </row>
    <row r="35" spans="2:10" ht="15" x14ac:dyDescent="0.25">
      <c r="B35" s="119">
        <v>34</v>
      </c>
      <c r="C35" s="19" t="s">
        <v>109</v>
      </c>
      <c r="D35" s="107" t="s">
        <v>335</v>
      </c>
      <c r="E35" s="90" t="s">
        <v>23</v>
      </c>
      <c r="F35" s="91" t="s">
        <v>74</v>
      </c>
      <c r="G35" s="106">
        <v>2300</v>
      </c>
      <c r="H35" s="92">
        <v>39846</v>
      </c>
      <c r="I35" s="120">
        <v>1</v>
      </c>
      <c r="J35" s="23" t="s">
        <v>68</v>
      </c>
    </row>
    <row r="36" spans="2:10" ht="15" x14ac:dyDescent="0.25">
      <c r="B36" s="119">
        <v>35</v>
      </c>
      <c r="C36" s="19" t="s">
        <v>153</v>
      </c>
      <c r="D36" s="19" t="s">
        <v>385</v>
      </c>
      <c r="E36" s="90" t="s">
        <v>61</v>
      </c>
      <c r="F36" s="91" t="s">
        <v>104</v>
      </c>
      <c r="G36" s="104">
        <v>2500</v>
      </c>
      <c r="H36" s="92">
        <v>43958</v>
      </c>
      <c r="I36" s="120">
        <v>1</v>
      </c>
      <c r="J36" s="23" t="s">
        <v>68</v>
      </c>
    </row>
    <row r="37" spans="2:10" ht="15" x14ac:dyDescent="0.25">
      <c r="B37" s="119">
        <v>36</v>
      </c>
      <c r="C37" s="19" t="s">
        <v>227</v>
      </c>
      <c r="D37" s="107" t="s">
        <v>404</v>
      </c>
      <c r="E37" s="90" t="s">
        <v>172</v>
      </c>
      <c r="F37" s="91" t="s">
        <v>176</v>
      </c>
      <c r="G37" s="106">
        <v>2300</v>
      </c>
      <c r="H37" s="92">
        <v>44105</v>
      </c>
      <c r="I37" s="120">
        <v>1</v>
      </c>
      <c r="J37" s="23" t="s">
        <v>68</v>
      </c>
    </row>
    <row r="38" spans="2:10" ht="15" x14ac:dyDescent="0.25">
      <c r="B38" s="119">
        <v>37</v>
      </c>
      <c r="C38" s="19" t="s">
        <v>136</v>
      </c>
      <c r="D38" s="19" t="s">
        <v>365</v>
      </c>
      <c r="E38" s="1" t="s">
        <v>14</v>
      </c>
      <c r="F38" s="19" t="s">
        <v>250</v>
      </c>
      <c r="G38" s="104">
        <v>1500</v>
      </c>
      <c r="H38" s="21">
        <v>42296</v>
      </c>
      <c r="I38" s="120">
        <v>1</v>
      </c>
      <c r="J38" s="23" t="s">
        <v>68</v>
      </c>
    </row>
    <row r="39" spans="2:10" ht="15" x14ac:dyDescent="0.25">
      <c r="B39" s="89">
        <v>38</v>
      </c>
      <c r="C39" s="19" t="s">
        <v>202</v>
      </c>
      <c r="D39" s="107" t="s">
        <v>417</v>
      </c>
      <c r="E39" s="90" t="s">
        <v>204</v>
      </c>
      <c r="F39" s="91" t="s">
        <v>308</v>
      </c>
      <c r="G39" s="105">
        <v>1000</v>
      </c>
      <c r="H39" s="92">
        <v>44291</v>
      </c>
      <c r="I39" s="120">
        <v>1</v>
      </c>
      <c r="J39" s="23" t="s">
        <v>68</v>
      </c>
    </row>
    <row r="40" spans="2:10" ht="15" x14ac:dyDescent="0.25">
      <c r="B40" s="119">
        <v>40</v>
      </c>
      <c r="C40" s="19" t="s">
        <v>123</v>
      </c>
      <c r="D40" s="19" t="s">
        <v>349</v>
      </c>
      <c r="E40" s="2" t="s">
        <v>36</v>
      </c>
      <c r="F40" s="19" t="s">
        <v>80</v>
      </c>
      <c r="G40" s="104">
        <v>850</v>
      </c>
      <c r="H40" s="21">
        <v>40163</v>
      </c>
      <c r="I40" s="120">
        <v>1</v>
      </c>
      <c r="J40" s="23" t="s">
        <v>68</v>
      </c>
    </row>
    <row r="41" spans="2:10" ht="15" x14ac:dyDescent="0.25">
      <c r="B41" s="119">
        <v>42</v>
      </c>
      <c r="C41" s="19" t="s">
        <v>1190</v>
      </c>
      <c r="D41" s="19" t="s">
        <v>942</v>
      </c>
      <c r="E41" s="2" t="s">
        <v>943</v>
      </c>
      <c r="F41" s="19" t="s">
        <v>185</v>
      </c>
      <c r="G41" s="104">
        <v>1500</v>
      </c>
      <c r="H41" s="21">
        <v>45114</v>
      </c>
      <c r="I41" s="120">
        <v>1</v>
      </c>
      <c r="J41" s="23" t="s">
        <v>68</v>
      </c>
    </row>
    <row r="42" spans="2:10" ht="15" x14ac:dyDescent="0.25">
      <c r="B42" s="119">
        <v>44</v>
      </c>
      <c r="C42" s="19" t="s">
        <v>129</v>
      </c>
      <c r="D42" s="19" t="s">
        <v>358</v>
      </c>
      <c r="E42" s="1" t="s">
        <v>11</v>
      </c>
      <c r="F42" s="19" t="s">
        <v>80</v>
      </c>
      <c r="G42" s="104">
        <v>800</v>
      </c>
      <c r="H42" s="21">
        <v>41655</v>
      </c>
      <c r="I42" s="120">
        <v>1</v>
      </c>
      <c r="J42" s="23" t="s">
        <v>68</v>
      </c>
    </row>
    <row r="43" spans="2:10" ht="15" x14ac:dyDescent="0.25">
      <c r="B43" s="119">
        <v>45</v>
      </c>
      <c r="C43" s="19" t="s">
        <v>283</v>
      </c>
      <c r="D43" s="19" t="s">
        <v>410</v>
      </c>
      <c r="E43" s="1" t="s">
        <v>288</v>
      </c>
      <c r="F43" s="19" t="s">
        <v>282</v>
      </c>
      <c r="G43" s="104">
        <v>1200</v>
      </c>
      <c r="H43" s="21">
        <v>44214</v>
      </c>
      <c r="I43" s="120">
        <v>1</v>
      </c>
      <c r="J43" s="23" t="s">
        <v>68</v>
      </c>
    </row>
    <row r="44" spans="2:10" ht="15" x14ac:dyDescent="0.25">
      <c r="B44" s="119">
        <v>46</v>
      </c>
      <c r="C44" s="19" t="s">
        <v>466</v>
      </c>
      <c r="D44" s="19" t="s">
        <v>467</v>
      </c>
      <c r="E44" s="1" t="s">
        <v>621</v>
      </c>
      <c r="F44" s="19" t="s">
        <v>634</v>
      </c>
      <c r="G44" s="104">
        <v>1000</v>
      </c>
      <c r="H44" s="21">
        <v>44929</v>
      </c>
      <c r="I44" s="120">
        <v>1</v>
      </c>
      <c r="J44" s="23" t="s">
        <v>68</v>
      </c>
    </row>
    <row r="45" spans="2:10" ht="15" x14ac:dyDescent="0.25">
      <c r="B45" s="119">
        <v>47</v>
      </c>
      <c r="C45" s="19" t="s">
        <v>132</v>
      </c>
      <c r="D45" s="19" t="s">
        <v>361</v>
      </c>
      <c r="E45" s="1" t="s">
        <v>12</v>
      </c>
      <c r="F45" s="19" t="s">
        <v>208</v>
      </c>
      <c r="G45" s="104">
        <v>1600</v>
      </c>
      <c r="H45" s="21">
        <v>41886</v>
      </c>
      <c r="I45" s="120">
        <v>1</v>
      </c>
      <c r="J45" s="23" t="s">
        <v>68</v>
      </c>
    </row>
    <row r="46" spans="2:10" ht="15" x14ac:dyDescent="0.25">
      <c r="B46" s="119">
        <v>48</v>
      </c>
      <c r="C46" s="19" t="s">
        <v>287</v>
      </c>
      <c r="D46" s="19" t="s">
        <v>449</v>
      </c>
      <c r="E46" s="1" t="s">
        <v>292</v>
      </c>
      <c r="F46" s="19" t="s">
        <v>293</v>
      </c>
      <c r="G46" s="104">
        <v>800</v>
      </c>
      <c r="H46" s="21">
        <v>44802</v>
      </c>
      <c r="I46" s="120">
        <v>1</v>
      </c>
      <c r="J46" s="23" t="s">
        <v>68</v>
      </c>
    </row>
    <row r="47" spans="2:10" ht="15" x14ac:dyDescent="0.25">
      <c r="B47" s="119">
        <v>49</v>
      </c>
      <c r="C47" s="19" t="s">
        <v>148</v>
      </c>
      <c r="D47" s="19" t="s">
        <v>379</v>
      </c>
      <c r="E47" s="1" t="s">
        <v>56</v>
      </c>
      <c r="F47" s="19" t="s">
        <v>95</v>
      </c>
      <c r="G47" s="104">
        <v>1000</v>
      </c>
      <c r="H47" s="21">
        <v>43955</v>
      </c>
      <c r="I47" s="120">
        <v>1</v>
      </c>
      <c r="J47" s="23" t="s">
        <v>68</v>
      </c>
    </row>
    <row r="48" spans="2:10" ht="15" x14ac:dyDescent="0.25">
      <c r="B48" s="119">
        <v>50</v>
      </c>
      <c r="C48" s="19" t="s">
        <v>470</v>
      </c>
      <c r="D48" s="19" t="s">
        <v>471</v>
      </c>
      <c r="E48" s="2" t="s">
        <v>623</v>
      </c>
      <c r="F48" s="19" t="s">
        <v>259</v>
      </c>
      <c r="G48" s="104">
        <v>1100</v>
      </c>
      <c r="H48" s="21">
        <v>44929</v>
      </c>
      <c r="I48" s="120">
        <v>1</v>
      </c>
      <c r="J48" s="23" t="s">
        <v>210</v>
      </c>
    </row>
    <row r="49" spans="2:10" ht="15" x14ac:dyDescent="0.25">
      <c r="B49" s="119">
        <v>51</v>
      </c>
      <c r="C49" s="19" t="s">
        <v>139</v>
      </c>
      <c r="D49" s="19" t="s">
        <v>368</v>
      </c>
      <c r="E49" s="90" t="s">
        <v>27</v>
      </c>
      <c r="F49" s="91" t="s">
        <v>80</v>
      </c>
      <c r="G49" s="104">
        <v>850</v>
      </c>
      <c r="H49" s="92">
        <v>42513</v>
      </c>
      <c r="I49" s="120">
        <v>1</v>
      </c>
      <c r="J49" s="23" t="s">
        <v>68</v>
      </c>
    </row>
    <row r="50" spans="2:10" ht="15" x14ac:dyDescent="0.25">
      <c r="B50" s="119">
        <v>52</v>
      </c>
      <c r="C50" s="19" t="s">
        <v>51</v>
      </c>
      <c r="D50" s="19" t="s">
        <v>351</v>
      </c>
      <c r="E50" s="2" t="s">
        <v>34</v>
      </c>
      <c r="F50" s="19" t="s">
        <v>760</v>
      </c>
      <c r="G50" s="104">
        <v>800</v>
      </c>
      <c r="H50" s="21">
        <v>40333</v>
      </c>
      <c r="I50" s="120">
        <v>1</v>
      </c>
      <c r="J50" s="23" t="s">
        <v>68</v>
      </c>
    </row>
    <row r="51" spans="2:10" ht="15" x14ac:dyDescent="0.25">
      <c r="B51" s="89">
        <v>53</v>
      </c>
      <c r="C51" s="19" t="s">
        <v>162</v>
      </c>
      <c r="D51" s="107" t="s">
        <v>394</v>
      </c>
      <c r="E51" s="90" t="s">
        <v>73</v>
      </c>
      <c r="F51" s="91" t="s">
        <v>97</v>
      </c>
      <c r="G51" s="105">
        <v>2300</v>
      </c>
      <c r="H51" s="92">
        <v>43992</v>
      </c>
      <c r="I51" s="120">
        <v>1</v>
      </c>
      <c r="J51" s="23" t="s">
        <v>68</v>
      </c>
    </row>
    <row r="52" spans="2:10" ht="15" x14ac:dyDescent="0.25">
      <c r="B52" s="119">
        <v>54</v>
      </c>
      <c r="C52" s="19" t="s">
        <v>233</v>
      </c>
      <c r="D52" s="19" t="s">
        <v>426</v>
      </c>
      <c r="E52" s="1" t="s">
        <v>224</v>
      </c>
      <c r="F52" s="19" t="s">
        <v>270</v>
      </c>
      <c r="G52" s="104">
        <v>2500</v>
      </c>
      <c r="H52" s="21">
        <v>44378</v>
      </c>
      <c r="I52" s="120">
        <v>1</v>
      </c>
      <c r="J52" s="20" t="s">
        <v>68</v>
      </c>
    </row>
    <row r="53" spans="2:10" ht="15" x14ac:dyDescent="0.25">
      <c r="B53" s="119">
        <v>56</v>
      </c>
      <c r="C53" s="19" t="s">
        <v>138</v>
      </c>
      <c r="D53" s="19" t="s">
        <v>367</v>
      </c>
      <c r="E53" s="1" t="s">
        <v>15</v>
      </c>
      <c r="F53" s="19" t="s">
        <v>262</v>
      </c>
      <c r="G53" s="104">
        <v>2500</v>
      </c>
      <c r="H53" s="21">
        <v>42506</v>
      </c>
      <c r="I53" s="120">
        <v>1</v>
      </c>
      <c r="J53" s="23" t="s">
        <v>210</v>
      </c>
    </row>
    <row r="54" spans="2:10" ht="15" x14ac:dyDescent="0.25">
      <c r="B54" s="119">
        <v>57</v>
      </c>
      <c r="C54" s="19" t="s">
        <v>184</v>
      </c>
      <c r="D54" s="19" t="s">
        <v>408</v>
      </c>
      <c r="E54" s="1" t="s">
        <v>182</v>
      </c>
      <c r="F54" s="19" t="s">
        <v>753</v>
      </c>
      <c r="G54" s="104">
        <v>1500</v>
      </c>
      <c r="H54" s="21">
        <v>44166</v>
      </c>
      <c r="I54" s="120">
        <v>1</v>
      </c>
      <c r="J54" s="23" t="s">
        <v>68</v>
      </c>
    </row>
    <row r="55" spans="2:10" ht="15" x14ac:dyDescent="0.25">
      <c r="B55" s="119">
        <v>58</v>
      </c>
      <c r="C55" s="19" t="s">
        <v>898</v>
      </c>
      <c r="D55" s="19" t="s">
        <v>899</v>
      </c>
      <c r="E55" s="2" t="s">
        <v>900</v>
      </c>
      <c r="F55" s="19" t="s">
        <v>80</v>
      </c>
      <c r="G55" s="104">
        <v>700</v>
      </c>
      <c r="H55" s="21">
        <v>45082</v>
      </c>
      <c r="I55" s="120">
        <v>1</v>
      </c>
      <c r="J55" s="23" t="s">
        <v>210</v>
      </c>
    </row>
    <row r="56" spans="2:10" ht="15" x14ac:dyDescent="0.25">
      <c r="B56" s="119">
        <v>59</v>
      </c>
      <c r="C56" s="19" t="s">
        <v>198</v>
      </c>
      <c r="D56" s="19" t="s">
        <v>415</v>
      </c>
      <c r="E56" s="90" t="s">
        <v>190</v>
      </c>
      <c r="F56" s="91" t="s">
        <v>80</v>
      </c>
      <c r="G56" s="104">
        <v>800</v>
      </c>
      <c r="H56" s="92">
        <v>44252</v>
      </c>
      <c r="I56" s="120">
        <v>1</v>
      </c>
      <c r="J56" s="23" t="s">
        <v>68</v>
      </c>
    </row>
    <row r="57" spans="2:10" ht="15" x14ac:dyDescent="0.25">
      <c r="B57" s="119">
        <v>60</v>
      </c>
      <c r="C57" s="19" t="s">
        <v>130</v>
      </c>
      <c r="D57" s="19" t="s">
        <v>359</v>
      </c>
      <c r="E57" s="1" t="s">
        <v>24</v>
      </c>
      <c r="F57" s="19" t="s">
        <v>86</v>
      </c>
      <c r="G57" s="104">
        <v>700</v>
      </c>
      <c r="H57" s="21">
        <v>41673</v>
      </c>
      <c r="I57" s="120">
        <v>1</v>
      </c>
      <c r="J57" s="23" t="s">
        <v>68</v>
      </c>
    </row>
    <row r="58" spans="2:10" ht="15" x14ac:dyDescent="0.25">
      <c r="B58" s="119">
        <v>62</v>
      </c>
      <c r="C58" s="19" t="s">
        <v>120</v>
      </c>
      <c r="D58" s="19" t="s">
        <v>346</v>
      </c>
      <c r="E58" s="1" t="s">
        <v>4</v>
      </c>
      <c r="F58" s="19" t="s">
        <v>211</v>
      </c>
      <c r="G58" s="104">
        <v>1600</v>
      </c>
      <c r="H58" s="21">
        <v>40010</v>
      </c>
      <c r="I58" s="120">
        <v>1</v>
      </c>
      <c r="J58" s="23" t="s">
        <v>68</v>
      </c>
    </row>
    <row r="59" spans="2:10" ht="15" x14ac:dyDescent="0.25">
      <c r="B59" s="119">
        <v>63</v>
      </c>
      <c r="C59" s="19" t="s">
        <v>1002</v>
      </c>
      <c r="D59" s="19" t="s">
        <v>1003</v>
      </c>
      <c r="E59" s="1" t="s">
        <v>1004</v>
      </c>
      <c r="F59" s="19" t="s">
        <v>75</v>
      </c>
      <c r="G59" s="104">
        <v>2300</v>
      </c>
      <c r="H59" s="21">
        <v>45139</v>
      </c>
      <c r="I59" s="120">
        <v>1</v>
      </c>
      <c r="J59" s="23" t="s">
        <v>68</v>
      </c>
    </row>
    <row r="60" spans="2:10" ht="15" x14ac:dyDescent="0.25">
      <c r="B60" s="119">
        <v>64</v>
      </c>
      <c r="C60" s="19" t="s">
        <v>119</v>
      </c>
      <c r="D60" s="19" t="s">
        <v>345</v>
      </c>
      <c r="E60" s="1" t="s">
        <v>26</v>
      </c>
      <c r="F60" s="19" t="s">
        <v>191</v>
      </c>
      <c r="G60" s="104">
        <v>1300</v>
      </c>
      <c r="H60" s="21">
        <v>39996</v>
      </c>
      <c r="I60" s="120">
        <v>1</v>
      </c>
      <c r="J60" s="23" t="s">
        <v>68</v>
      </c>
    </row>
    <row r="61" spans="2:10" ht="15" x14ac:dyDescent="0.25">
      <c r="B61" s="119">
        <v>65</v>
      </c>
      <c r="C61" s="19" t="s">
        <v>834</v>
      </c>
      <c r="D61" s="19" t="s">
        <v>835</v>
      </c>
      <c r="E61" s="2" t="s">
        <v>836</v>
      </c>
      <c r="F61" s="19" t="s">
        <v>91</v>
      </c>
      <c r="G61" s="104">
        <v>1000</v>
      </c>
      <c r="H61" s="21">
        <v>45019</v>
      </c>
      <c r="I61" s="120">
        <v>1</v>
      </c>
      <c r="J61" s="23" t="s">
        <v>210</v>
      </c>
    </row>
    <row r="62" spans="2:10" ht="15" x14ac:dyDescent="0.25">
      <c r="B62" s="119">
        <v>67</v>
      </c>
      <c r="C62" s="19" t="s">
        <v>254</v>
      </c>
      <c r="D62" s="19" t="s">
        <v>435</v>
      </c>
      <c r="E62" s="2" t="s">
        <v>256</v>
      </c>
      <c r="F62" s="19" t="s">
        <v>219</v>
      </c>
      <c r="G62" s="104">
        <v>5000</v>
      </c>
      <c r="H62" s="21">
        <v>44515</v>
      </c>
      <c r="I62" s="120">
        <v>1</v>
      </c>
      <c r="J62" s="23" t="s">
        <v>68</v>
      </c>
    </row>
    <row r="63" spans="2:10" ht="15" x14ac:dyDescent="0.25">
      <c r="B63" s="119">
        <v>68</v>
      </c>
      <c r="C63" s="19" t="s">
        <v>271</v>
      </c>
      <c r="D63" s="19" t="s">
        <v>441</v>
      </c>
      <c r="E63" s="90" t="s">
        <v>273</v>
      </c>
      <c r="F63" s="91" t="s">
        <v>80</v>
      </c>
      <c r="G63" s="104">
        <v>800</v>
      </c>
      <c r="H63" s="92">
        <v>44711</v>
      </c>
      <c r="I63" s="120">
        <v>1</v>
      </c>
      <c r="J63" s="23" t="s">
        <v>68</v>
      </c>
    </row>
    <row r="64" spans="2:10" ht="15" x14ac:dyDescent="0.25">
      <c r="B64" s="119">
        <v>69</v>
      </c>
      <c r="C64" s="19" t="s">
        <v>112</v>
      </c>
      <c r="D64" s="19" t="s">
        <v>338</v>
      </c>
      <c r="E64" s="2" t="s">
        <v>7</v>
      </c>
      <c r="F64" s="19" t="s">
        <v>76</v>
      </c>
      <c r="G64" s="104">
        <v>800</v>
      </c>
      <c r="H64" s="21">
        <v>39860</v>
      </c>
      <c r="I64" s="120">
        <v>1</v>
      </c>
      <c r="J64" s="23" t="s">
        <v>68</v>
      </c>
    </row>
    <row r="65" spans="2:10" ht="15" x14ac:dyDescent="0.25">
      <c r="B65" s="119">
        <v>70</v>
      </c>
      <c r="C65" s="19" t="s">
        <v>140</v>
      </c>
      <c r="D65" s="19" t="s">
        <v>369</v>
      </c>
      <c r="E65" s="90" t="s">
        <v>28</v>
      </c>
      <c r="F65" s="91" t="s">
        <v>89</v>
      </c>
      <c r="G65" s="104">
        <v>2500</v>
      </c>
      <c r="H65" s="92">
        <v>42552</v>
      </c>
      <c r="I65" s="120">
        <v>1</v>
      </c>
      <c r="J65" s="23" t="s">
        <v>68</v>
      </c>
    </row>
    <row r="66" spans="2:10" ht="15" x14ac:dyDescent="0.25">
      <c r="B66" s="119">
        <v>71</v>
      </c>
      <c r="C66" s="19" t="s">
        <v>837</v>
      </c>
      <c r="D66" s="19" t="s">
        <v>810</v>
      </c>
      <c r="E66" s="2" t="s">
        <v>811</v>
      </c>
      <c r="F66" s="19" t="s">
        <v>86</v>
      </c>
      <c r="G66" s="104">
        <v>700</v>
      </c>
      <c r="H66" s="21">
        <v>44987</v>
      </c>
      <c r="I66" s="120">
        <v>1</v>
      </c>
      <c r="J66" s="23" t="s">
        <v>210</v>
      </c>
    </row>
    <row r="67" spans="2:10" ht="15" x14ac:dyDescent="0.25">
      <c r="B67" s="119">
        <v>74</v>
      </c>
      <c r="C67" s="19" t="s">
        <v>127</v>
      </c>
      <c r="D67" s="19" t="s">
        <v>357</v>
      </c>
      <c r="E67" s="2" t="s">
        <v>30</v>
      </c>
      <c r="F67" s="19" t="s">
        <v>81</v>
      </c>
      <c r="G67" s="104">
        <v>1000</v>
      </c>
      <c r="H67" s="21">
        <v>41242</v>
      </c>
      <c r="I67" s="120">
        <v>1</v>
      </c>
      <c r="J67" s="23" t="s">
        <v>68</v>
      </c>
    </row>
    <row r="68" spans="2:10" ht="15" x14ac:dyDescent="0.25">
      <c r="B68" s="119">
        <v>75</v>
      </c>
      <c r="C68" s="19" t="s">
        <v>122</v>
      </c>
      <c r="D68" s="19" t="s">
        <v>348</v>
      </c>
      <c r="E68" s="2" t="s">
        <v>31</v>
      </c>
      <c r="F68" s="19" t="s">
        <v>79</v>
      </c>
      <c r="G68" s="104">
        <v>1600</v>
      </c>
      <c r="H68" s="21">
        <v>40140</v>
      </c>
      <c r="I68" s="120">
        <v>1</v>
      </c>
      <c r="J68" s="23" t="s">
        <v>68</v>
      </c>
    </row>
    <row r="69" spans="2:10" ht="15" x14ac:dyDescent="0.25">
      <c r="B69" s="119">
        <v>77</v>
      </c>
      <c r="C69" s="19" t="s">
        <v>125</v>
      </c>
      <c r="D69" s="19" t="s">
        <v>354</v>
      </c>
      <c r="E69" s="2" t="s">
        <v>20</v>
      </c>
      <c r="F69" s="19" t="s">
        <v>262</v>
      </c>
      <c r="G69" s="104">
        <v>2300</v>
      </c>
      <c r="H69" s="21">
        <v>45208</v>
      </c>
      <c r="I69" s="120">
        <v>1</v>
      </c>
      <c r="J69" s="23" t="s">
        <v>68</v>
      </c>
    </row>
    <row r="70" spans="2:10" ht="15" x14ac:dyDescent="0.25">
      <c r="B70" s="119">
        <v>79</v>
      </c>
      <c r="C70" s="19" t="s">
        <v>145</v>
      </c>
      <c r="D70" s="19" t="s">
        <v>376</v>
      </c>
      <c r="E70" s="1" t="s">
        <v>48</v>
      </c>
      <c r="F70" s="19" t="s">
        <v>733</v>
      </c>
      <c r="G70" s="104">
        <v>1300</v>
      </c>
      <c r="H70" s="21">
        <v>43906</v>
      </c>
      <c r="I70" s="120">
        <v>1</v>
      </c>
      <c r="J70" s="23" t="s">
        <v>68</v>
      </c>
    </row>
    <row r="71" spans="2:10" ht="15" x14ac:dyDescent="0.25">
      <c r="B71" s="119">
        <v>80</v>
      </c>
      <c r="C71" s="19" t="s">
        <v>157</v>
      </c>
      <c r="D71" s="19" t="s">
        <v>389</v>
      </c>
      <c r="E71" s="1" t="s">
        <v>65</v>
      </c>
      <c r="F71" s="19" t="s">
        <v>76</v>
      </c>
      <c r="G71" s="104">
        <v>1200</v>
      </c>
      <c r="H71" s="21">
        <v>43969</v>
      </c>
      <c r="I71" s="120">
        <v>1</v>
      </c>
      <c r="J71" s="23" t="s">
        <v>68</v>
      </c>
    </row>
    <row r="72" spans="2:10" ht="15" x14ac:dyDescent="0.25">
      <c r="B72" s="119">
        <v>81</v>
      </c>
      <c r="C72" s="19" t="s">
        <v>118</v>
      </c>
      <c r="D72" s="107" t="s">
        <v>344</v>
      </c>
      <c r="E72" s="90" t="s">
        <v>33</v>
      </c>
      <c r="F72" s="91" t="s">
        <v>76</v>
      </c>
      <c r="G72" s="106">
        <v>750</v>
      </c>
      <c r="H72" s="92">
        <v>39937</v>
      </c>
      <c r="I72" s="120">
        <v>1</v>
      </c>
      <c r="J72" s="23" t="s">
        <v>68</v>
      </c>
    </row>
    <row r="73" spans="2:10" ht="15" x14ac:dyDescent="0.25">
      <c r="B73" s="119">
        <v>82</v>
      </c>
      <c r="C73" s="19" t="s">
        <v>481</v>
      </c>
      <c r="D73" s="19" t="s">
        <v>482</v>
      </c>
      <c r="E73" s="1" t="s">
        <v>629</v>
      </c>
      <c r="F73" s="19" t="s">
        <v>91</v>
      </c>
      <c r="G73" s="104">
        <v>850</v>
      </c>
      <c r="H73" s="21">
        <v>44949</v>
      </c>
      <c r="I73" s="120">
        <v>1</v>
      </c>
      <c r="J73" s="23" t="s">
        <v>210</v>
      </c>
    </row>
    <row r="74" spans="2:10" ht="15" x14ac:dyDescent="0.25">
      <c r="B74" s="119">
        <v>83</v>
      </c>
      <c r="C74" s="19" t="s">
        <v>687</v>
      </c>
      <c r="D74" s="19" t="s">
        <v>848</v>
      </c>
      <c r="E74" s="90" t="s">
        <v>685</v>
      </c>
      <c r="F74" s="91" t="s">
        <v>96</v>
      </c>
      <c r="G74" s="105">
        <v>2500</v>
      </c>
      <c r="H74" s="92">
        <v>44972</v>
      </c>
      <c r="I74" s="120">
        <v>1</v>
      </c>
      <c r="J74" s="23" t="s">
        <v>210</v>
      </c>
    </row>
    <row r="75" spans="2:10" ht="15" x14ac:dyDescent="0.25">
      <c r="B75" s="89">
        <v>84</v>
      </c>
      <c r="C75" s="19" t="s">
        <v>144</v>
      </c>
      <c r="D75" s="107" t="s">
        <v>375</v>
      </c>
      <c r="E75" s="90" t="s">
        <v>54</v>
      </c>
      <c r="F75" s="91" t="s">
        <v>92</v>
      </c>
      <c r="G75" s="105">
        <v>800</v>
      </c>
      <c r="H75" s="92">
        <v>43437</v>
      </c>
      <c r="I75" s="120">
        <v>1</v>
      </c>
      <c r="J75" s="23" t="s">
        <v>68</v>
      </c>
    </row>
    <row r="76" spans="2:10" ht="15" x14ac:dyDescent="0.25">
      <c r="B76" s="119">
        <v>85</v>
      </c>
      <c r="C76" s="19" t="s">
        <v>226</v>
      </c>
      <c r="D76" s="19" t="s">
        <v>350</v>
      </c>
      <c r="E76" s="2" t="s">
        <v>223</v>
      </c>
      <c r="F76" s="19" t="s">
        <v>82</v>
      </c>
      <c r="G76" s="104">
        <v>1700</v>
      </c>
      <c r="H76" s="21">
        <v>40330</v>
      </c>
      <c r="I76" s="120">
        <v>1</v>
      </c>
      <c r="J76" s="23" t="s">
        <v>68</v>
      </c>
    </row>
    <row r="77" spans="2:10" ht="15" x14ac:dyDescent="0.25">
      <c r="B77" s="119">
        <v>86</v>
      </c>
      <c r="C77" s="19" t="s">
        <v>149</v>
      </c>
      <c r="D77" s="19" t="s">
        <v>380</v>
      </c>
      <c r="E77" s="2" t="s">
        <v>57</v>
      </c>
      <c r="F77" s="19" t="s">
        <v>1005</v>
      </c>
      <c r="G77" s="104">
        <v>1650</v>
      </c>
      <c r="H77" s="21">
        <v>43955</v>
      </c>
      <c r="I77" s="120">
        <v>1</v>
      </c>
      <c r="J77" s="23" t="s">
        <v>68</v>
      </c>
    </row>
    <row r="78" spans="2:10" ht="15" x14ac:dyDescent="0.25">
      <c r="B78" s="119">
        <v>87</v>
      </c>
      <c r="C78" s="19" t="s">
        <v>228</v>
      </c>
      <c r="D78" s="19" t="s">
        <v>407</v>
      </c>
      <c r="E78" s="2" t="s">
        <v>181</v>
      </c>
      <c r="F78" s="19" t="s">
        <v>839</v>
      </c>
      <c r="G78" s="104">
        <v>1500</v>
      </c>
      <c r="H78" s="21">
        <v>44158</v>
      </c>
      <c r="I78" s="120">
        <v>1</v>
      </c>
      <c r="J78" s="23" t="s">
        <v>68</v>
      </c>
    </row>
    <row r="79" spans="2:10" s="11" customFormat="1" ht="15" x14ac:dyDescent="0.25">
      <c r="B79" s="119">
        <v>88</v>
      </c>
      <c r="C79" s="19" t="s">
        <v>323</v>
      </c>
      <c r="D79" s="19" t="s">
        <v>464</v>
      </c>
      <c r="E79" s="2" t="s">
        <v>328</v>
      </c>
      <c r="F79" s="19" t="s">
        <v>80</v>
      </c>
      <c r="G79" s="104">
        <v>800</v>
      </c>
      <c r="H79" s="21">
        <v>44883</v>
      </c>
      <c r="I79" s="120">
        <v>1</v>
      </c>
      <c r="J79" s="23" t="s">
        <v>68</v>
      </c>
    </row>
    <row r="80" spans="2:10" s="11" customFormat="1" ht="15" x14ac:dyDescent="0.25">
      <c r="B80" s="119">
        <v>89</v>
      </c>
      <c r="C80" s="19" t="s">
        <v>231</v>
      </c>
      <c r="D80" s="19" t="s">
        <v>423</v>
      </c>
      <c r="E80" s="2" t="s">
        <v>216</v>
      </c>
      <c r="F80" s="19" t="s">
        <v>78</v>
      </c>
      <c r="G80" s="104">
        <v>800</v>
      </c>
      <c r="H80" s="4">
        <v>44356</v>
      </c>
      <c r="I80" s="120">
        <v>1</v>
      </c>
      <c r="J80" s="23" t="s">
        <v>68</v>
      </c>
    </row>
    <row r="81" spans="2:10" ht="15" x14ac:dyDescent="0.25">
      <c r="B81" s="119">
        <v>90</v>
      </c>
      <c r="C81" s="19" t="s">
        <v>230</v>
      </c>
      <c r="D81" s="19" t="s">
        <v>419</v>
      </c>
      <c r="E81" s="1" t="s">
        <v>206</v>
      </c>
      <c r="F81" s="19" t="s">
        <v>77</v>
      </c>
      <c r="G81" s="104">
        <v>800</v>
      </c>
      <c r="H81" s="21">
        <v>44302</v>
      </c>
      <c r="I81" s="120">
        <v>1</v>
      </c>
      <c r="J81" s="23" t="s">
        <v>68</v>
      </c>
    </row>
    <row r="82" spans="2:10" ht="15" x14ac:dyDescent="0.25">
      <c r="B82" s="119">
        <v>91</v>
      </c>
      <c r="C82" s="19" t="s">
        <v>117</v>
      </c>
      <c r="D82" s="19" t="s">
        <v>343</v>
      </c>
      <c r="E82" s="1" t="s">
        <v>8</v>
      </c>
      <c r="F82" s="19" t="s">
        <v>77</v>
      </c>
      <c r="G82" s="104">
        <v>900</v>
      </c>
      <c r="H82" s="21">
        <v>39937</v>
      </c>
      <c r="I82" s="120">
        <v>1</v>
      </c>
      <c r="J82" s="23" t="s">
        <v>68</v>
      </c>
    </row>
    <row r="83" spans="2:10" ht="15" x14ac:dyDescent="0.25">
      <c r="B83" s="119">
        <v>92</v>
      </c>
      <c r="C83" s="19" t="s">
        <v>316</v>
      </c>
      <c r="D83" s="19" t="s">
        <v>457</v>
      </c>
      <c r="E83" s="1" t="s">
        <v>303</v>
      </c>
      <c r="F83" s="19" t="s">
        <v>185</v>
      </c>
      <c r="G83" s="104">
        <v>1500</v>
      </c>
      <c r="H83" s="21">
        <v>44837</v>
      </c>
      <c r="I83" s="120">
        <v>1</v>
      </c>
      <c r="J83" s="23" t="s">
        <v>210</v>
      </c>
    </row>
    <row r="84" spans="2:10" ht="15" x14ac:dyDescent="0.25">
      <c r="B84" s="119">
        <v>93</v>
      </c>
      <c r="C84" s="19" t="s">
        <v>170</v>
      </c>
      <c r="D84" s="107" t="s">
        <v>402</v>
      </c>
      <c r="E84" s="90" t="s">
        <v>106</v>
      </c>
      <c r="F84" s="91" t="s">
        <v>718</v>
      </c>
      <c r="G84" s="106">
        <v>2000</v>
      </c>
      <c r="H84" s="92">
        <v>44075</v>
      </c>
      <c r="I84" s="120">
        <v>1</v>
      </c>
      <c r="J84" s="23" t="s">
        <v>68</v>
      </c>
    </row>
    <row r="85" spans="2:10" ht="15" x14ac:dyDescent="0.25">
      <c r="B85" s="119">
        <v>94</v>
      </c>
      <c r="C85" s="19" t="s">
        <v>163</v>
      </c>
      <c r="D85" s="19" t="s">
        <v>395</v>
      </c>
      <c r="E85" s="90" t="s">
        <v>98</v>
      </c>
      <c r="F85" s="91" t="s">
        <v>84</v>
      </c>
      <c r="G85" s="104">
        <v>2300</v>
      </c>
      <c r="H85" s="92">
        <v>44014</v>
      </c>
      <c r="I85" s="120">
        <v>1</v>
      </c>
      <c r="J85" s="23" t="s">
        <v>68</v>
      </c>
    </row>
    <row r="86" spans="2:10" ht="15" x14ac:dyDescent="0.25">
      <c r="B86" s="119">
        <v>95</v>
      </c>
      <c r="C86" s="19" t="s">
        <v>115</v>
      </c>
      <c r="D86" s="19" t="s">
        <v>341</v>
      </c>
      <c r="E86" s="2" t="s">
        <v>1</v>
      </c>
      <c r="F86" s="19" t="s">
        <v>237</v>
      </c>
      <c r="G86" s="104">
        <v>1200</v>
      </c>
      <c r="H86" s="4">
        <v>39874</v>
      </c>
      <c r="I86" s="120">
        <v>1</v>
      </c>
      <c r="J86" s="23" t="s">
        <v>68</v>
      </c>
    </row>
    <row r="87" spans="2:10" ht="15" x14ac:dyDescent="0.25">
      <c r="B87" s="119">
        <v>96</v>
      </c>
      <c r="C87" s="19" t="s">
        <v>151</v>
      </c>
      <c r="D87" s="107" t="s">
        <v>382</v>
      </c>
      <c r="E87" s="90" t="s">
        <v>59</v>
      </c>
      <c r="F87" s="91" t="s">
        <v>213</v>
      </c>
      <c r="G87" s="106">
        <v>2000</v>
      </c>
      <c r="H87" s="92">
        <v>43955</v>
      </c>
      <c r="I87" s="120">
        <v>1</v>
      </c>
      <c r="J87" s="23" t="s">
        <v>68</v>
      </c>
    </row>
    <row r="88" spans="2:10" ht="15" x14ac:dyDescent="0.25">
      <c r="B88" s="119">
        <v>97</v>
      </c>
      <c r="C88" s="19" t="s">
        <v>155</v>
      </c>
      <c r="D88" s="19" t="s">
        <v>387</v>
      </c>
      <c r="E88" s="90" t="s">
        <v>63</v>
      </c>
      <c r="F88" s="91" t="s">
        <v>185</v>
      </c>
      <c r="G88" s="104">
        <v>1500</v>
      </c>
      <c r="H88" s="92">
        <v>43969</v>
      </c>
      <c r="I88" s="120">
        <v>1</v>
      </c>
      <c r="J88" s="23" t="s">
        <v>68</v>
      </c>
    </row>
    <row r="89" spans="2:10" ht="15" x14ac:dyDescent="0.25">
      <c r="B89" s="119">
        <v>98</v>
      </c>
      <c r="C89" s="19" t="s">
        <v>196</v>
      </c>
      <c r="D89" s="19" t="s">
        <v>413</v>
      </c>
      <c r="E89" s="1" t="s">
        <v>188</v>
      </c>
      <c r="F89" s="19" t="s">
        <v>185</v>
      </c>
      <c r="G89" s="104">
        <v>1500</v>
      </c>
      <c r="H89" s="21">
        <v>44242</v>
      </c>
      <c r="I89" s="120">
        <v>1</v>
      </c>
      <c r="J89" s="23" t="s">
        <v>68</v>
      </c>
    </row>
    <row r="90" spans="2:10" ht="15" x14ac:dyDescent="0.25">
      <c r="B90" s="119">
        <v>99</v>
      </c>
      <c r="C90" s="19" t="s">
        <v>475</v>
      </c>
      <c r="D90" s="19" t="s">
        <v>476</v>
      </c>
      <c r="E90" s="2" t="s">
        <v>626</v>
      </c>
      <c r="F90" s="19" t="s">
        <v>193</v>
      </c>
      <c r="G90" s="104">
        <v>2300</v>
      </c>
      <c r="H90" s="21">
        <v>44936</v>
      </c>
      <c r="I90" s="120">
        <v>1</v>
      </c>
      <c r="J90" s="23" t="s">
        <v>210</v>
      </c>
    </row>
    <row r="91" spans="2:10" ht="15" x14ac:dyDescent="0.25">
      <c r="B91" s="119">
        <v>100</v>
      </c>
      <c r="C91" s="19" t="s">
        <v>214</v>
      </c>
      <c r="D91" s="19" t="s">
        <v>421</v>
      </c>
      <c r="E91" s="1" t="s">
        <v>212</v>
      </c>
      <c r="F91" s="19" t="s">
        <v>235</v>
      </c>
      <c r="G91" s="104">
        <v>1800</v>
      </c>
      <c r="H91" s="21">
        <v>44319</v>
      </c>
      <c r="I91" s="120">
        <v>1</v>
      </c>
      <c r="J91" s="23" t="s">
        <v>68</v>
      </c>
    </row>
    <row r="92" spans="2:10" ht="15" x14ac:dyDescent="0.25">
      <c r="B92" s="119">
        <v>101</v>
      </c>
      <c r="C92" s="19" t="s">
        <v>126</v>
      </c>
      <c r="D92" s="19" t="s">
        <v>355</v>
      </c>
      <c r="E92" s="90" t="s">
        <v>37</v>
      </c>
      <c r="F92" s="91" t="s">
        <v>87</v>
      </c>
      <c r="G92" s="105">
        <v>1600</v>
      </c>
      <c r="H92" s="92">
        <v>40710</v>
      </c>
      <c r="I92" s="120">
        <v>1</v>
      </c>
      <c r="J92" s="23" t="s">
        <v>68</v>
      </c>
    </row>
    <row r="93" spans="2:10" ht="15" x14ac:dyDescent="0.25">
      <c r="B93" s="119">
        <v>103</v>
      </c>
      <c r="C93" s="19" t="s">
        <v>131</v>
      </c>
      <c r="D93" s="19" t="s">
        <v>360</v>
      </c>
      <c r="E93" s="2" t="s">
        <v>38</v>
      </c>
      <c r="F93" s="19" t="s">
        <v>86</v>
      </c>
      <c r="G93" s="104">
        <v>700</v>
      </c>
      <c r="H93" s="21">
        <v>41673</v>
      </c>
      <c r="I93" s="120">
        <v>1</v>
      </c>
      <c r="J93" s="23" t="s">
        <v>68</v>
      </c>
    </row>
    <row r="94" spans="2:10" ht="15" x14ac:dyDescent="0.25">
      <c r="B94" s="119">
        <v>104</v>
      </c>
      <c r="C94" s="19" t="s">
        <v>707</v>
      </c>
      <c r="D94" s="19" t="s">
        <v>841</v>
      </c>
      <c r="E94" s="2" t="s">
        <v>705</v>
      </c>
      <c r="F94" s="19" t="s">
        <v>86</v>
      </c>
      <c r="G94" s="104">
        <v>700</v>
      </c>
      <c r="H94" s="21">
        <v>44980</v>
      </c>
      <c r="I94" s="120">
        <v>1</v>
      </c>
      <c r="J94" s="23" t="s">
        <v>210</v>
      </c>
    </row>
    <row r="95" spans="2:10" ht="15" x14ac:dyDescent="0.25">
      <c r="B95" s="119">
        <v>116</v>
      </c>
      <c r="C95" s="19" t="s">
        <v>51</v>
      </c>
      <c r="D95" s="19" t="s">
        <v>373</v>
      </c>
      <c r="E95" s="2" t="s">
        <v>29</v>
      </c>
      <c r="F95" s="19" t="s">
        <v>92</v>
      </c>
      <c r="G95" s="104">
        <v>750</v>
      </c>
      <c r="H95" s="21">
        <v>42913</v>
      </c>
      <c r="I95" s="120">
        <v>1</v>
      </c>
      <c r="J95" s="23" t="s">
        <v>68</v>
      </c>
    </row>
    <row r="96" spans="2:10" ht="15" x14ac:dyDescent="0.25">
      <c r="B96" s="119">
        <v>117</v>
      </c>
      <c r="C96" s="19" t="s">
        <v>156</v>
      </c>
      <c r="D96" s="19" t="s">
        <v>388</v>
      </c>
      <c r="E96" s="2" t="s">
        <v>64</v>
      </c>
      <c r="F96" s="19" t="s">
        <v>235</v>
      </c>
      <c r="G96" s="104">
        <v>1800</v>
      </c>
      <c r="H96" s="21">
        <v>43969</v>
      </c>
      <c r="I96" s="120">
        <v>1</v>
      </c>
      <c r="J96" s="23" t="s">
        <v>68</v>
      </c>
    </row>
    <row r="97" spans="2:10" ht="15" x14ac:dyDescent="0.25">
      <c r="B97" s="119">
        <v>119</v>
      </c>
      <c r="C97" s="19" t="s">
        <v>842</v>
      </c>
      <c r="D97" s="19" t="s">
        <v>843</v>
      </c>
      <c r="E97" s="1" t="s">
        <v>844</v>
      </c>
      <c r="F97" s="19" t="s">
        <v>80</v>
      </c>
      <c r="G97" s="104">
        <v>800</v>
      </c>
      <c r="H97" s="21">
        <v>45019</v>
      </c>
      <c r="I97" s="120">
        <v>1</v>
      </c>
      <c r="J97" s="23" t="s">
        <v>68</v>
      </c>
    </row>
    <row r="98" spans="2:10" ht="15" x14ac:dyDescent="0.25">
      <c r="B98" s="119">
        <v>121</v>
      </c>
      <c r="C98" s="19" t="s">
        <v>179</v>
      </c>
      <c r="D98" s="19" t="s">
        <v>405</v>
      </c>
      <c r="E98" s="90" t="s">
        <v>173</v>
      </c>
      <c r="F98" s="91" t="s">
        <v>698</v>
      </c>
      <c r="G98" s="104">
        <v>1600</v>
      </c>
      <c r="H98" s="92">
        <v>44105</v>
      </c>
      <c r="I98" s="120">
        <v>1</v>
      </c>
      <c r="J98" s="23" t="s">
        <v>68</v>
      </c>
    </row>
    <row r="99" spans="2:10" ht="15" x14ac:dyDescent="0.25">
      <c r="B99" s="119">
        <v>124</v>
      </c>
      <c r="C99" s="19" t="s">
        <v>240</v>
      </c>
      <c r="D99" s="19" t="s">
        <v>430</v>
      </c>
      <c r="E99" s="2" t="s">
        <v>244</v>
      </c>
      <c r="F99" s="19" t="s">
        <v>258</v>
      </c>
      <c r="G99" s="104">
        <v>3000</v>
      </c>
      <c r="H99" s="21">
        <v>44424</v>
      </c>
      <c r="I99" s="120">
        <v>1</v>
      </c>
      <c r="J99" s="23" t="s">
        <v>68</v>
      </c>
    </row>
    <row r="100" spans="2:10" ht="15" x14ac:dyDescent="0.25">
      <c r="B100" s="119">
        <v>125</v>
      </c>
      <c r="C100" s="19" t="s">
        <v>152</v>
      </c>
      <c r="D100" s="19" t="s">
        <v>383</v>
      </c>
      <c r="E100" s="90" t="s">
        <v>60</v>
      </c>
      <c r="F100" s="91" t="s">
        <v>82</v>
      </c>
      <c r="G100" s="104">
        <v>1200</v>
      </c>
      <c r="H100" s="92">
        <v>43955</v>
      </c>
      <c r="I100" s="120">
        <v>1</v>
      </c>
      <c r="J100" s="23" t="s">
        <v>68</v>
      </c>
    </row>
    <row r="101" spans="2:10" ht="15" x14ac:dyDescent="0.25">
      <c r="B101" s="119">
        <v>128</v>
      </c>
      <c r="C101" s="19" t="s">
        <v>220</v>
      </c>
      <c r="D101" s="19" t="s">
        <v>411</v>
      </c>
      <c r="E101" s="2" t="s">
        <v>186</v>
      </c>
      <c r="F101" s="19" t="s">
        <v>175</v>
      </c>
      <c r="G101" s="104">
        <v>2500</v>
      </c>
      <c r="H101" s="21">
        <v>44228</v>
      </c>
      <c r="I101" s="120">
        <v>1</v>
      </c>
      <c r="J101" s="23" t="s">
        <v>68</v>
      </c>
    </row>
    <row r="102" spans="2:10" ht="15" x14ac:dyDescent="0.25">
      <c r="B102" s="119">
        <v>130</v>
      </c>
      <c r="C102" s="19" t="s">
        <v>142</v>
      </c>
      <c r="D102" s="19" t="s">
        <v>371</v>
      </c>
      <c r="E102" s="2" t="s">
        <v>39</v>
      </c>
      <c r="F102" s="19" t="s">
        <v>235</v>
      </c>
      <c r="G102" s="104">
        <v>1800</v>
      </c>
      <c r="H102" s="21">
        <v>42767</v>
      </c>
      <c r="I102" s="120">
        <v>1</v>
      </c>
      <c r="J102" s="23" t="s">
        <v>68</v>
      </c>
    </row>
    <row r="103" spans="2:10" ht="15" x14ac:dyDescent="0.25">
      <c r="B103" s="119">
        <v>131</v>
      </c>
      <c r="C103" s="19" t="s">
        <v>161</v>
      </c>
      <c r="D103" s="19" t="s">
        <v>393</v>
      </c>
      <c r="E103" s="1" t="s">
        <v>72</v>
      </c>
      <c r="F103" s="19" t="s">
        <v>690</v>
      </c>
      <c r="G103" s="104">
        <v>2300</v>
      </c>
      <c r="H103" s="21">
        <v>43990</v>
      </c>
      <c r="I103" s="120">
        <v>1</v>
      </c>
      <c r="J103" s="23" t="s">
        <v>68</v>
      </c>
    </row>
    <row r="104" spans="2:10" ht="15" x14ac:dyDescent="0.25">
      <c r="B104" s="119">
        <v>132</v>
      </c>
      <c r="C104" s="19" t="s">
        <v>158</v>
      </c>
      <c r="D104" s="19" t="s">
        <v>390</v>
      </c>
      <c r="E104" s="1" t="s">
        <v>66</v>
      </c>
      <c r="F104" s="19" t="s">
        <v>91</v>
      </c>
      <c r="G104" s="104">
        <v>1750</v>
      </c>
      <c r="H104" s="21">
        <v>43971</v>
      </c>
      <c r="I104" s="120">
        <v>1</v>
      </c>
      <c r="J104" s="23" t="s">
        <v>68</v>
      </c>
    </row>
    <row r="105" spans="2:10" ht="15" x14ac:dyDescent="0.25">
      <c r="B105" s="119">
        <v>135</v>
      </c>
      <c r="C105" s="19" t="s">
        <v>246</v>
      </c>
      <c r="D105" s="19" t="s">
        <v>432</v>
      </c>
      <c r="E105" s="1" t="s">
        <v>248</v>
      </c>
      <c r="F105" s="19" t="s">
        <v>177</v>
      </c>
      <c r="G105" s="104">
        <v>3000</v>
      </c>
      <c r="H105" s="21">
        <v>44440</v>
      </c>
      <c r="I105" s="120">
        <v>1</v>
      </c>
      <c r="J105" s="23" t="s">
        <v>68</v>
      </c>
    </row>
    <row r="106" spans="2:10" ht="15" x14ac:dyDescent="0.25">
      <c r="B106" s="119">
        <v>137</v>
      </c>
      <c r="C106" s="19" t="s">
        <v>1191</v>
      </c>
      <c r="D106" s="19" t="s">
        <v>1007</v>
      </c>
      <c r="E106" s="90" t="s">
        <v>1008</v>
      </c>
      <c r="F106" s="91" t="s">
        <v>262</v>
      </c>
      <c r="G106" s="105">
        <v>2500</v>
      </c>
      <c r="H106" s="92">
        <v>45139</v>
      </c>
      <c r="I106" s="120">
        <v>1</v>
      </c>
      <c r="J106" s="23" t="s">
        <v>210</v>
      </c>
    </row>
    <row r="107" spans="2:10" ht="15" x14ac:dyDescent="0.25">
      <c r="B107" s="119">
        <v>139</v>
      </c>
      <c r="C107" s="19" t="s">
        <v>247</v>
      </c>
      <c r="D107" s="19" t="s">
        <v>433</v>
      </c>
      <c r="E107" s="1" t="s">
        <v>249</v>
      </c>
      <c r="F107" s="19" t="s">
        <v>666</v>
      </c>
      <c r="G107" s="104">
        <v>2300</v>
      </c>
      <c r="H107" s="21">
        <v>44455</v>
      </c>
      <c r="I107" s="120">
        <v>1</v>
      </c>
      <c r="J107" s="23" t="s">
        <v>68</v>
      </c>
    </row>
    <row r="108" spans="2:10" ht="15" x14ac:dyDescent="0.25">
      <c r="B108" s="119">
        <v>140</v>
      </c>
      <c r="C108" s="19" t="s">
        <v>164</v>
      </c>
      <c r="D108" s="19" t="s">
        <v>396</v>
      </c>
      <c r="E108" s="1" t="s">
        <v>99</v>
      </c>
      <c r="F108" s="19" t="s">
        <v>88</v>
      </c>
      <c r="G108" s="104">
        <v>2500</v>
      </c>
      <c r="H108" s="21">
        <v>44019</v>
      </c>
      <c r="I108" s="120">
        <v>1</v>
      </c>
      <c r="J108" s="23" t="s">
        <v>68</v>
      </c>
    </row>
    <row r="109" spans="2:10" ht="15" x14ac:dyDescent="0.25">
      <c r="B109" s="119">
        <v>141</v>
      </c>
      <c r="C109" s="19" t="s">
        <v>319</v>
      </c>
      <c r="D109" s="19" t="s">
        <v>460</v>
      </c>
      <c r="E109" s="2" t="s">
        <v>306</v>
      </c>
      <c r="F109" s="19" t="s">
        <v>76</v>
      </c>
      <c r="G109" s="104">
        <v>750</v>
      </c>
      <c r="H109" s="21">
        <v>44845</v>
      </c>
      <c r="I109" s="120">
        <v>1</v>
      </c>
      <c r="J109" s="23" t="s">
        <v>68</v>
      </c>
    </row>
    <row r="110" spans="2:10" ht="15" x14ac:dyDescent="0.25">
      <c r="B110" s="119">
        <v>144</v>
      </c>
      <c r="C110" s="19" t="s">
        <v>976</v>
      </c>
      <c r="D110" s="19" t="s">
        <v>977</v>
      </c>
      <c r="E110" s="90" t="s">
        <v>978</v>
      </c>
      <c r="F110" s="91" t="s">
        <v>262</v>
      </c>
      <c r="G110" s="105">
        <v>2000</v>
      </c>
      <c r="H110" s="92">
        <v>45128</v>
      </c>
      <c r="I110" s="120">
        <v>1</v>
      </c>
      <c r="J110" s="23" t="s">
        <v>210</v>
      </c>
    </row>
    <row r="111" spans="2:10" ht="15" x14ac:dyDescent="0.25">
      <c r="B111" s="119">
        <v>145</v>
      </c>
      <c r="C111" s="19" t="s">
        <v>121</v>
      </c>
      <c r="D111" s="19" t="s">
        <v>347</v>
      </c>
      <c r="E111" s="1" t="s">
        <v>3</v>
      </c>
      <c r="F111" s="19" t="s">
        <v>262</v>
      </c>
      <c r="G111" s="104">
        <v>2000</v>
      </c>
      <c r="H111" s="21">
        <v>40107</v>
      </c>
      <c r="I111" s="120">
        <v>1</v>
      </c>
      <c r="J111" s="23" t="s">
        <v>210</v>
      </c>
    </row>
    <row r="112" spans="2:10" ht="15" x14ac:dyDescent="0.25">
      <c r="B112" s="89">
        <v>146</v>
      </c>
      <c r="C112" s="107" t="s">
        <v>260</v>
      </c>
      <c r="D112" s="107" t="s">
        <v>437</v>
      </c>
      <c r="E112" s="90" t="s">
        <v>261</v>
      </c>
      <c r="F112" s="91" t="s">
        <v>194</v>
      </c>
      <c r="G112" s="105">
        <v>2000</v>
      </c>
      <c r="H112" s="92">
        <v>44558</v>
      </c>
      <c r="I112" s="120">
        <v>1</v>
      </c>
      <c r="J112" s="23" t="s">
        <v>210</v>
      </c>
    </row>
    <row r="113" spans="2:10" ht="15" x14ac:dyDescent="0.25">
      <c r="B113" s="89">
        <v>148</v>
      </c>
      <c r="C113" s="107" t="s">
        <v>1192</v>
      </c>
      <c r="D113" s="107" t="s">
        <v>1010</v>
      </c>
      <c r="E113" s="90" t="s">
        <v>1011</v>
      </c>
      <c r="F113" s="91" t="s">
        <v>83</v>
      </c>
      <c r="G113" s="105">
        <v>900</v>
      </c>
      <c r="H113" s="92">
        <v>45154</v>
      </c>
      <c r="I113" s="120">
        <v>1</v>
      </c>
      <c r="J113" s="23" t="s">
        <v>210</v>
      </c>
    </row>
    <row r="114" spans="2:10" ht="15" x14ac:dyDescent="0.25">
      <c r="B114" s="119">
        <v>149</v>
      </c>
      <c r="C114" s="19" t="s">
        <v>52</v>
      </c>
      <c r="D114" s="19" t="s">
        <v>416</v>
      </c>
      <c r="E114" s="1" t="s">
        <v>200</v>
      </c>
      <c r="F114" s="19" t="s">
        <v>670</v>
      </c>
      <c r="G114" s="104">
        <v>1000</v>
      </c>
      <c r="H114" s="21">
        <v>44256</v>
      </c>
      <c r="I114" s="120">
        <v>1</v>
      </c>
      <c r="J114" s="23" t="s">
        <v>68</v>
      </c>
    </row>
    <row r="115" spans="2:10" ht="15" x14ac:dyDescent="0.25">
      <c r="B115" s="119">
        <v>150</v>
      </c>
      <c r="C115" s="19" t="s">
        <v>318</v>
      </c>
      <c r="D115" s="19" t="s">
        <v>459</v>
      </c>
      <c r="E115" s="2" t="s">
        <v>305</v>
      </c>
      <c r="F115" s="19" t="s">
        <v>91</v>
      </c>
      <c r="G115" s="104">
        <v>1000</v>
      </c>
      <c r="H115" s="21">
        <v>44844</v>
      </c>
      <c r="I115" s="120">
        <v>1</v>
      </c>
      <c r="J115" s="23" t="s">
        <v>68</v>
      </c>
    </row>
    <row r="116" spans="2:10" ht="15" x14ac:dyDescent="0.25">
      <c r="B116" s="119">
        <v>152</v>
      </c>
      <c r="C116" s="19" t="s">
        <v>286</v>
      </c>
      <c r="D116" s="19" t="s">
        <v>447</v>
      </c>
      <c r="E116" s="2" t="s">
        <v>291</v>
      </c>
      <c r="F116" s="19" t="s">
        <v>856</v>
      </c>
      <c r="G116" s="104">
        <v>1500</v>
      </c>
      <c r="H116" s="21">
        <v>44795</v>
      </c>
      <c r="I116" s="120">
        <v>1</v>
      </c>
      <c r="J116" s="23" t="s">
        <v>68</v>
      </c>
    </row>
    <row r="117" spans="2:10" ht="15" x14ac:dyDescent="0.25">
      <c r="B117" s="119">
        <v>153</v>
      </c>
      <c r="C117" s="19" t="s">
        <v>150</v>
      </c>
      <c r="D117" s="19" t="s">
        <v>381</v>
      </c>
      <c r="E117" s="90" t="s">
        <v>58</v>
      </c>
      <c r="F117" s="91" t="s">
        <v>236</v>
      </c>
      <c r="G117" s="104">
        <v>3000</v>
      </c>
      <c r="H117" s="92">
        <v>43955</v>
      </c>
      <c r="I117" s="120">
        <v>1</v>
      </c>
      <c r="J117" s="23" t="s">
        <v>68</v>
      </c>
    </row>
    <row r="118" spans="2:10" ht="15" x14ac:dyDescent="0.25">
      <c r="B118" s="119">
        <v>154</v>
      </c>
      <c r="C118" s="19" t="s">
        <v>284</v>
      </c>
      <c r="D118" s="19" t="s">
        <v>445</v>
      </c>
      <c r="E118" s="1" t="s">
        <v>289</v>
      </c>
      <c r="F118" s="19" t="s">
        <v>662</v>
      </c>
      <c r="G118" s="104">
        <v>800</v>
      </c>
      <c r="H118" s="21">
        <v>44777</v>
      </c>
      <c r="I118" s="120">
        <v>1</v>
      </c>
      <c r="J118" s="23" t="s">
        <v>68</v>
      </c>
    </row>
    <row r="119" spans="2:10" ht="15" x14ac:dyDescent="0.25">
      <c r="B119" s="119">
        <v>155</v>
      </c>
      <c r="C119" s="19" t="s">
        <v>1193</v>
      </c>
      <c r="D119" s="19" t="s">
        <v>1013</v>
      </c>
      <c r="E119" s="1" t="s">
        <v>1014</v>
      </c>
      <c r="F119" s="19" t="s">
        <v>269</v>
      </c>
      <c r="G119" s="104">
        <v>800</v>
      </c>
      <c r="H119" s="21">
        <v>45166</v>
      </c>
      <c r="I119" s="120">
        <v>1</v>
      </c>
      <c r="J119" s="23" t="s">
        <v>210</v>
      </c>
    </row>
    <row r="120" spans="2:10" ht="15" x14ac:dyDescent="0.25">
      <c r="B120" s="119">
        <v>156</v>
      </c>
      <c r="C120" s="19" t="s">
        <v>232</v>
      </c>
      <c r="D120" s="19" t="s">
        <v>424</v>
      </c>
      <c r="E120" s="90" t="s">
        <v>217</v>
      </c>
      <c r="F120" s="91" t="s">
        <v>81</v>
      </c>
      <c r="G120" s="104">
        <v>1000</v>
      </c>
      <c r="H120" s="92">
        <v>44356</v>
      </c>
      <c r="I120" s="120">
        <v>1</v>
      </c>
      <c r="J120" s="23" t="s">
        <v>68</v>
      </c>
    </row>
    <row r="121" spans="2:10" ht="15" x14ac:dyDescent="0.25">
      <c r="B121" s="119">
        <v>157</v>
      </c>
      <c r="C121" s="19" t="s">
        <v>137</v>
      </c>
      <c r="D121" s="19" t="s">
        <v>366</v>
      </c>
      <c r="E121" s="2" t="s">
        <v>16</v>
      </c>
      <c r="F121" s="19" t="s">
        <v>262</v>
      </c>
      <c r="G121" s="104">
        <v>2700</v>
      </c>
      <c r="H121" s="21">
        <v>42506</v>
      </c>
      <c r="I121" s="120">
        <v>1</v>
      </c>
      <c r="J121" s="23" t="s">
        <v>68</v>
      </c>
    </row>
    <row r="122" spans="2:10" ht="15" x14ac:dyDescent="0.25">
      <c r="B122" s="119">
        <v>158</v>
      </c>
      <c r="C122" s="19" t="s">
        <v>167</v>
      </c>
      <c r="D122" s="19" t="s">
        <v>399</v>
      </c>
      <c r="E122" s="1" t="s">
        <v>102</v>
      </c>
      <c r="F122" s="19" t="s">
        <v>262</v>
      </c>
      <c r="G122" s="104">
        <v>2700</v>
      </c>
      <c r="H122" s="21">
        <v>44060</v>
      </c>
      <c r="I122" s="120">
        <v>1</v>
      </c>
      <c r="J122" s="23" t="s">
        <v>210</v>
      </c>
    </row>
    <row r="123" spans="2:10" ht="15" x14ac:dyDescent="0.25">
      <c r="B123" s="119">
        <v>161</v>
      </c>
      <c r="C123" s="19" t="s">
        <v>702</v>
      </c>
      <c r="D123" s="19" t="s">
        <v>851</v>
      </c>
      <c r="E123" s="2" t="s">
        <v>700</v>
      </c>
      <c r="F123" s="19" t="s">
        <v>78</v>
      </c>
      <c r="G123" s="104">
        <v>750</v>
      </c>
      <c r="H123" s="21">
        <v>44980</v>
      </c>
      <c r="I123" s="120">
        <v>1</v>
      </c>
      <c r="J123" s="23" t="s">
        <v>210</v>
      </c>
    </row>
    <row r="124" spans="2:10" ht="15" x14ac:dyDescent="0.25">
      <c r="B124" s="119">
        <v>162</v>
      </c>
      <c r="C124" s="19" t="s">
        <v>907</v>
      </c>
      <c r="D124" s="19" t="s">
        <v>908</v>
      </c>
      <c r="E124" s="2" t="s">
        <v>909</v>
      </c>
      <c r="F124" s="19" t="s">
        <v>177</v>
      </c>
      <c r="G124" s="104">
        <v>3200</v>
      </c>
      <c r="H124" s="21">
        <v>45092</v>
      </c>
      <c r="I124" s="120">
        <v>1</v>
      </c>
      <c r="J124" s="23" t="s">
        <v>210</v>
      </c>
    </row>
    <row r="125" spans="2:10" ht="15" x14ac:dyDescent="0.25">
      <c r="B125" s="89">
        <v>163</v>
      </c>
      <c r="C125" s="107" t="s">
        <v>885</v>
      </c>
      <c r="D125" s="107" t="s">
        <v>910</v>
      </c>
      <c r="E125" s="90" t="s">
        <v>887</v>
      </c>
      <c r="F125" s="91" t="s">
        <v>888</v>
      </c>
      <c r="G125" s="105">
        <v>1050</v>
      </c>
      <c r="H125" s="92">
        <v>45064</v>
      </c>
      <c r="I125" s="120">
        <v>1</v>
      </c>
      <c r="J125" s="23" t="s">
        <v>210</v>
      </c>
    </row>
    <row r="126" spans="2:10" ht="15" x14ac:dyDescent="0.25">
      <c r="B126" s="119">
        <v>164</v>
      </c>
      <c r="C126" s="19" t="s">
        <v>1194</v>
      </c>
      <c r="D126" s="19" t="s">
        <v>1195</v>
      </c>
      <c r="E126" s="2" t="s">
        <v>1157</v>
      </c>
      <c r="F126" s="19" t="s">
        <v>76</v>
      </c>
      <c r="G126" s="104">
        <v>750</v>
      </c>
      <c r="H126" s="21">
        <v>45173</v>
      </c>
      <c r="I126" s="120">
        <v>1</v>
      </c>
      <c r="J126" s="23" t="s">
        <v>210</v>
      </c>
    </row>
    <row r="127" spans="2:10" ht="15" x14ac:dyDescent="0.25">
      <c r="B127" s="119">
        <v>166</v>
      </c>
      <c r="C127" s="19" t="s">
        <v>452</v>
      </c>
      <c r="D127" s="19" t="s">
        <v>453</v>
      </c>
      <c r="E127" s="1" t="s">
        <v>297</v>
      </c>
      <c r="F127" s="19" t="s">
        <v>86</v>
      </c>
      <c r="G127" s="104">
        <v>700</v>
      </c>
      <c r="H127" s="21">
        <v>44832</v>
      </c>
      <c r="I127" s="120">
        <v>1</v>
      </c>
      <c r="J127" s="23" t="s">
        <v>68</v>
      </c>
    </row>
    <row r="128" spans="2:10" ht="15" x14ac:dyDescent="0.25">
      <c r="B128" s="119">
        <v>167</v>
      </c>
      <c r="C128" s="19" t="s">
        <v>652</v>
      </c>
      <c r="D128" s="107" t="s">
        <v>852</v>
      </c>
      <c r="E128" s="90" t="s">
        <v>650</v>
      </c>
      <c r="F128" s="91" t="s">
        <v>77</v>
      </c>
      <c r="G128" s="106">
        <v>700</v>
      </c>
      <c r="H128" s="92">
        <v>44965</v>
      </c>
      <c r="I128" s="120">
        <v>1</v>
      </c>
      <c r="J128" s="23" t="s">
        <v>210</v>
      </c>
    </row>
    <row r="129" spans="2:10" ht="15" x14ac:dyDescent="0.25">
      <c r="B129" s="119">
        <v>169</v>
      </c>
      <c r="C129" s="19" t="s">
        <v>853</v>
      </c>
      <c r="D129" s="19" t="s">
        <v>854</v>
      </c>
      <c r="E129" s="2" t="s">
        <v>855</v>
      </c>
      <c r="F129" s="19" t="s">
        <v>662</v>
      </c>
      <c r="G129" s="104">
        <v>800</v>
      </c>
      <c r="H129" s="21">
        <v>45042</v>
      </c>
      <c r="I129" s="120">
        <v>1</v>
      </c>
      <c r="J129" s="23" t="s">
        <v>210</v>
      </c>
    </row>
    <row r="130" spans="2:10" ht="15" x14ac:dyDescent="0.25">
      <c r="B130" s="119">
        <v>170</v>
      </c>
      <c r="C130" s="19" t="s">
        <v>266</v>
      </c>
      <c r="D130" s="19" t="s">
        <v>438</v>
      </c>
      <c r="E130" s="2" t="s">
        <v>264</v>
      </c>
      <c r="F130" s="19" t="s">
        <v>78</v>
      </c>
      <c r="G130" s="104">
        <v>800</v>
      </c>
      <c r="H130" s="21">
        <v>44641</v>
      </c>
      <c r="I130" s="120">
        <v>1</v>
      </c>
      <c r="J130" s="23" t="s">
        <v>68</v>
      </c>
    </row>
    <row r="131" spans="2:10" ht="15" x14ac:dyDescent="0.25">
      <c r="B131" s="119">
        <v>171</v>
      </c>
      <c r="C131" s="19" t="s">
        <v>203</v>
      </c>
      <c r="D131" s="19" t="s">
        <v>420</v>
      </c>
      <c r="E131" s="2" t="s">
        <v>207</v>
      </c>
      <c r="F131" s="19" t="s">
        <v>92</v>
      </c>
      <c r="G131" s="104">
        <v>750</v>
      </c>
      <c r="H131" s="21">
        <v>44312</v>
      </c>
      <c r="I131" s="120">
        <v>1</v>
      </c>
      <c r="J131" s="23" t="s">
        <v>68</v>
      </c>
    </row>
    <row r="132" spans="2:10" ht="15" x14ac:dyDescent="0.25">
      <c r="B132" s="119">
        <v>174</v>
      </c>
      <c r="C132" s="19" t="s">
        <v>168</v>
      </c>
      <c r="D132" s="19" t="s">
        <v>400</v>
      </c>
      <c r="E132" s="1" t="s">
        <v>103</v>
      </c>
      <c r="F132" s="19" t="s">
        <v>1196</v>
      </c>
      <c r="G132" s="104">
        <v>1200</v>
      </c>
      <c r="H132" s="21">
        <v>44067</v>
      </c>
      <c r="I132" s="120">
        <v>1</v>
      </c>
      <c r="J132" s="23" t="s">
        <v>68</v>
      </c>
    </row>
    <row r="133" spans="2:10" ht="15" x14ac:dyDescent="0.25">
      <c r="B133" s="119">
        <v>175</v>
      </c>
      <c r="C133" s="19" t="s">
        <v>128</v>
      </c>
      <c r="D133" s="19" t="s">
        <v>356</v>
      </c>
      <c r="E133" s="90" t="s">
        <v>35</v>
      </c>
      <c r="F133" s="91" t="s">
        <v>185</v>
      </c>
      <c r="G133" s="104">
        <v>1000</v>
      </c>
      <c r="H133" s="92">
        <v>41061</v>
      </c>
      <c r="I133" s="120">
        <v>1</v>
      </c>
      <c r="J133" s="23" t="s">
        <v>68</v>
      </c>
    </row>
    <row r="134" spans="2:10" ht="15" x14ac:dyDescent="0.25">
      <c r="B134" s="119">
        <v>176</v>
      </c>
      <c r="C134" s="19" t="s">
        <v>890</v>
      </c>
      <c r="D134" s="107" t="s">
        <v>911</v>
      </c>
      <c r="E134" s="90" t="s">
        <v>892</v>
      </c>
      <c r="F134" s="91" t="s">
        <v>293</v>
      </c>
      <c r="G134" s="105">
        <v>800</v>
      </c>
      <c r="H134" s="92">
        <v>45068</v>
      </c>
      <c r="I134" s="120">
        <v>1</v>
      </c>
      <c r="J134" s="23" t="s">
        <v>210</v>
      </c>
    </row>
    <row r="135" spans="2:10" ht="15" x14ac:dyDescent="0.25">
      <c r="B135" s="119">
        <v>178</v>
      </c>
      <c r="C135" s="19" t="s">
        <v>857</v>
      </c>
      <c r="D135" s="19" t="s">
        <v>858</v>
      </c>
      <c r="E135" s="2" t="s">
        <v>859</v>
      </c>
      <c r="F135" s="19" t="s">
        <v>185</v>
      </c>
      <c r="G135" s="104">
        <v>1500</v>
      </c>
      <c r="H135" s="21">
        <v>45019</v>
      </c>
      <c r="I135" s="120">
        <v>1</v>
      </c>
      <c r="J135" s="23" t="s">
        <v>68</v>
      </c>
    </row>
    <row r="136" spans="2:10" ht="15" x14ac:dyDescent="0.25">
      <c r="B136" s="119">
        <v>179</v>
      </c>
      <c r="C136" s="19" t="s">
        <v>275</v>
      </c>
      <c r="D136" s="19" t="s">
        <v>440</v>
      </c>
      <c r="E136" s="2" t="s">
        <v>272</v>
      </c>
      <c r="F136" s="19" t="s">
        <v>274</v>
      </c>
      <c r="G136" s="104">
        <v>1100</v>
      </c>
      <c r="H136" s="21">
        <v>44697</v>
      </c>
      <c r="I136" s="120">
        <v>1</v>
      </c>
      <c r="J136" s="23" t="s">
        <v>68</v>
      </c>
    </row>
    <row r="137" spans="2:10" ht="15" x14ac:dyDescent="0.25">
      <c r="B137" s="119">
        <v>180</v>
      </c>
      <c r="C137" s="19" t="s">
        <v>994</v>
      </c>
      <c r="D137" s="19" t="s">
        <v>995</v>
      </c>
      <c r="E137" s="2" t="s">
        <v>996</v>
      </c>
      <c r="F137" s="19" t="s">
        <v>185</v>
      </c>
      <c r="G137" s="104">
        <v>1500</v>
      </c>
      <c r="H137" s="21">
        <v>45124</v>
      </c>
      <c r="I137" s="120">
        <v>1</v>
      </c>
      <c r="J137" s="23" t="s">
        <v>210</v>
      </c>
    </row>
    <row r="138" spans="2:10" ht="15" x14ac:dyDescent="0.25">
      <c r="B138" s="119">
        <v>182</v>
      </c>
      <c r="C138" s="19" t="s">
        <v>1197</v>
      </c>
      <c r="D138" s="19" t="s">
        <v>1198</v>
      </c>
      <c r="E138" s="1" t="s">
        <v>1017</v>
      </c>
      <c r="F138" s="19" t="s">
        <v>213</v>
      </c>
      <c r="G138" s="104">
        <v>2000</v>
      </c>
      <c r="H138" s="21">
        <v>45148</v>
      </c>
      <c r="I138" s="120">
        <v>1</v>
      </c>
      <c r="J138" s="23" t="s">
        <v>210</v>
      </c>
    </row>
    <row r="139" spans="2:10" ht="15" x14ac:dyDescent="0.25">
      <c r="B139" s="119">
        <v>183</v>
      </c>
      <c r="C139" s="19" t="s">
        <v>255</v>
      </c>
      <c r="D139" s="19" t="s">
        <v>436</v>
      </c>
      <c r="E139" s="1" t="s">
        <v>257</v>
      </c>
      <c r="F139" s="19" t="s">
        <v>259</v>
      </c>
      <c r="G139" s="104">
        <v>1300</v>
      </c>
      <c r="H139" s="21">
        <v>44515</v>
      </c>
      <c r="I139" s="120">
        <v>1</v>
      </c>
      <c r="J139" s="23" t="s">
        <v>68</v>
      </c>
    </row>
    <row r="140" spans="2:10" ht="15" x14ac:dyDescent="0.25">
      <c r="B140" s="119">
        <v>184</v>
      </c>
      <c r="C140" s="19" t="s">
        <v>468</v>
      </c>
      <c r="D140" s="19" t="s">
        <v>469</v>
      </c>
      <c r="E140" s="2" t="s">
        <v>622</v>
      </c>
      <c r="F140" s="19" t="s">
        <v>177</v>
      </c>
      <c r="G140" s="104">
        <v>3000</v>
      </c>
      <c r="H140" s="21">
        <v>44929</v>
      </c>
      <c r="I140" s="120">
        <v>1</v>
      </c>
      <c r="J140" s="23" t="s">
        <v>68</v>
      </c>
    </row>
    <row r="141" spans="2:10" ht="15" x14ac:dyDescent="0.25">
      <c r="B141" s="119">
        <v>185</v>
      </c>
      <c r="C141" s="19" t="s">
        <v>238</v>
      </c>
      <c r="D141" s="19" t="s">
        <v>428</v>
      </c>
      <c r="E141" s="2" t="s">
        <v>242</v>
      </c>
      <c r="F141" s="19" t="s">
        <v>312</v>
      </c>
      <c r="G141" s="104">
        <v>2800</v>
      </c>
      <c r="H141" s="21">
        <v>44410</v>
      </c>
      <c r="I141" s="120">
        <v>1</v>
      </c>
      <c r="J141" s="23" t="s">
        <v>68</v>
      </c>
    </row>
    <row r="142" spans="2:10" ht="15" x14ac:dyDescent="0.25">
      <c r="B142" s="119">
        <v>186</v>
      </c>
      <c r="C142" s="19" t="s">
        <v>1199</v>
      </c>
      <c r="D142" s="19" t="s">
        <v>1200</v>
      </c>
      <c r="E142" s="1" t="s">
        <v>1020</v>
      </c>
      <c r="F142" s="19" t="s">
        <v>185</v>
      </c>
      <c r="G142" s="104">
        <v>1500</v>
      </c>
      <c r="H142" s="21">
        <v>45147</v>
      </c>
      <c r="I142" s="120">
        <v>1</v>
      </c>
      <c r="J142" s="23" t="s">
        <v>210</v>
      </c>
    </row>
    <row r="143" spans="2:10" ht="15" x14ac:dyDescent="0.25">
      <c r="B143" s="119">
        <v>187</v>
      </c>
      <c r="C143" s="19" t="s">
        <v>1201</v>
      </c>
      <c r="D143" s="19" t="s">
        <v>1202</v>
      </c>
      <c r="E143" s="1" t="s">
        <v>1203</v>
      </c>
      <c r="F143" s="19" t="s">
        <v>1204</v>
      </c>
      <c r="G143" s="104">
        <v>800</v>
      </c>
      <c r="H143" s="21">
        <v>45201</v>
      </c>
      <c r="I143" s="120">
        <v>1</v>
      </c>
      <c r="J143" s="23" t="s">
        <v>210</v>
      </c>
    </row>
    <row r="144" spans="2:10" ht="15" x14ac:dyDescent="0.25">
      <c r="B144" s="119">
        <v>601</v>
      </c>
      <c r="C144" s="19" t="s">
        <v>861</v>
      </c>
      <c r="D144" s="19" t="s">
        <v>862</v>
      </c>
      <c r="E144" s="2" t="s">
        <v>863</v>
      </c>
      <c r="F144" s="19" t="s">
        <v>82</v>
      </c>
      <c r="G144" s="104">
        <v>1000</v>
      </c>
      <c r="H144" s="21">
        <v>45019</v>
      </c>
      <c r="I144" s="120">
        <v>2</v>
      </c>
      <c r="J144" s="23" t="s">
        <v>864</v>
      </c>
    </row>
    <row r="145" spans="2:10" ht="15" x14ac:dyDescent="0.25">
      <c r="B145" s="119">
        <v>602</v>
      </c>
      <c r="C145" s="19" t="s">
        <v>806</v>
      </c>
      <c r="D145" s="19" t="s">
        <v>807</v>
      </c>
      <c r="E145" s="90" t="s">
        <v>808</v>
      </c>
      <c r="F145" s="91" t="s">
        <v>666</v>
      </c>
      <c r="G145" s="104">
        <v>2300</v>
      </c>
      <c r="H145" s="92">
        <v>44986</v>
      </c>
      <c r="I145" s="120">
        <v>2</v>
      </c>
      <c r="J145" s="23" t="s">
        <v>864</v>
      </c>
    </row>
    <row r="146" spans="2:10" ht="15" x14ac:dyDescent="0.25">
      <c r="B146" s="119">
        <v>604</v>
      </c>
      <c r="C146" s="19" t="s">
        <v>912</v>
      </c>
      <c r="D146" s="19" t="s">
        <v>913</v>
      </c>
      <c r="E146" s="1" t="s">
        <v>914</v>
      </c>
      <c r="F146" s="19" t="s">
        <v>311</v>
      </c>
      <c r="G146" s="104">
        <v>1500</v>
      </c>
      <c r="H146" s="21">
        <v>45089</v>
      </c>
      <c r="I146" s="120">
        <v>2</v>
      </c>
      <c r="J146" s="23" t="s">
        <v>864</v>
      </c>
    </row>
    <row r="147" spans="2:10" ht="15" x14ac:dyDescent="0.25">
      <c r="B147" s="119">
        <v>605</v>
      </c>
      <c r="C147" s="19" t="s">
        <v>1205</v>
      </c>
      <c r="D147" s="19" t="s">
        <v>1206</v>
      </c>
      <c r="E147" s="2" t="s">
        <v>1178</v>
      </c>
      <c r="F147" s="19" t="s">
        <v>888</v>
      </c>
      <c r="G147" s="104">
        <v>800</v>
      </c>
      <c r="H147" s="21">
        <v>45173</v>
      </c>
      <c r="I147" s="120">
        <v>2</v>
      </c>
      <c r="J147" s="23" t="s">
        <v>864</v>
      </c>
    </row>
    <row r="148" spans="2:10" ht="15" x14ac:dyDescent="0.25">
      <c r="B148" s="119">
        <v>606</v>
      </c>
      <c r="C148" s="19" t="s">
        <v>1021</v>
      </c>
      <c r="D148" s="19" t="s">
        <v>1022</v>
      </c>
      <c r="E148" s="2" t="s">
        <v>1023</v>
      </c>
      <c r="F148" s="19" t="s">
        <v>259</v>
      </c>
      <c r="G148" s="104">
        <v>1500</v>
      </c>
      <c r="H148" s="21">
        <v>45146</v>
      </c>
      <c r="I148" s="120">
        <v>2</v>
      </c>
      <c r="J148" s="23" t="s">
        <v>864</v>
      </c>
    </row>
    <row r="149" spans="2:10" ht="15" x14ac:dyDescent="0.25">
      <c r="B149" s="119">
        <v>607</v>
      </c>
      <c r="C149" s="19" t="s">
        <v>915</v>
      </c>
      <c r="D149" s="19" t="s">
        <v>916</v>
      </c>
      <c r="E149" s="2" t="s">
        <v>917</v>
      </c>
      <c r="F149" s="19" t="s">
        <v>998</v>
      </c>
      <c r="G149" s="104">
        <v>1000</v>
      </c>
      <c r="H149" s="21">
        <v>45104</v>
      </c>
      <c r="I149" s="120">
        <v>2</v>
      </c>
      <c r="J149" s="23" t="s">
        <v>864</v>
      </c>
    </row>
    <row r="150" spans="2:10" ht="15" x14ac:dyDescent="0.25">
      <c r="B150" s="119">
        <v>608</v>
      </c>
      <c r="C150" s="19" t="s">
        <v>1024</v>
      </c>
      <c r="D150" s="19" t="s">
        <v>1025</v>
      </c>
      <c r="E150" s="90" t="s">
        <v>1026</v>
      </c>
      <c r="F150" s="91" t="s">
        <v>77</v>
      </c>
      <c r="G150" s="104">
        <v>700</v>
      </c>
      <c r="H150" s="92">
        <v>45154</v>
      </c>
      <c r="I150" s="120">
        <v>2</v>
      </c>
      <c r="J150" s="23" t="s">
        <v>864</v>
      </c>
    </row>
    <row r="151" spans="2:10" ht="15" x14ac:dyDescent="0.25">
      <c r="B151" s="119">
        <v>609</v>
      </c>
      <c r="C151" s="19" t="s">
        <v>1207</v>
      </c>
      <c r="D151" s="19" t="s">
        <v>1028</v>
      </c>
      <c r="E151" s="2" t="s">
        <v>1029</v>
      </c>
      <c r="F151" s="19" t="s">
        <v>838</v>
      </c>
      <c r="G151" s="104">
        <v>800</v>
      </c>
      <c r="H151" s="21">
        <v>45160</v>
      </c>
      <c r="I151" s="120">
        <v>2</v>
      </c>
      <c r="J151" s="23" t="s">
        <v>864</v>
      </c>
    </row>
    <row r="152" spans="2:10" ht="15" x14ac:dyDescent="0.25">
      <c r="B152" s="119">
        <v>611</v>
      </c>
      <c r="C152" s="19" t="s">
        <v>472</v>
      </c>
      <c r="D152" s="19" t="s">
        <v>473</v>
      </c>
      <c r="E152" s="1" t="s">
        <v>624</v>
      </c>
      <c r="F152" s="19" t="s">
        <v>91</v>
      </c>
      <c r="G152" s="104">
        <v>800</v>
      </c>
      <c r="H152" s="21">
        <v>44929</v>
      </c>
      <c r="I152" s="120">
        <v>2</v>
      </c>
      <c r="J152" s="23" t="s">
        <v>864</v>
      </c>
    </row>
    <row r="153" spans="2:10" x14ac:dyDescent="0.25">
      <c r="B153" s="74" t="s">
        <v>251</v>
      </c>
      <c r="C153" s="75">
        <f>SUBTOTAL(103,Tabla111[NOMBRE])</f>
        <v>145</v>
      </c>
      <c r="D153" s="75"/>
      <c r="E153" s="74"/>
      <c r="F153" s="67"/>
      <c r="G153" s="76">
        <f>SUBTOTAL(109,Tabla111[SUELDO MENSUAL])</f>
        <v>230100</v>
      </c>
      <c r="H153" s="75"/>
      <c r="I153" s="75"/>
      <c r="J153" s="77"/>
    </row>
  </sheetData>
  <mergeCells count="4">
    <mergeCell ref="B1:J1"/>
    <mergeCell ref="B2:J2"/>
    <mergeCell ref="B4:J4"/>
    <mergeCell ref="B5:J5"/>
  </mergeCells>
  <conditionalFormatting sqref="B35">
    <cfRule type="duplicateValues" dxfId="95" priority="1"/>
  </conditionalFormatting>
  <conditionalFormatting sqref="B154:B1048576 B1:B7">
    <cfRule type="duplicateValues" dxfId="94" priority="2"/>
  </conditionalFormatting>
  <conditionalFormatting sqref="B95:B96">
    <cfRule type="duplicateValues" dxfId="93" priority="3"/>
  </conditionalFormatting>
  <conditionalFormatting sqref="B8:B152">
    <cfRule type="duplicateValues" dxfId="92" priority="4"/>
    <cfRule type="duplicateValues" dxfId="91" priority="5"/>
  </conditionalFormatting>
  <conditionalFormatting sqref="E8:E152">
    <cfRule type="duplicateValues" dxfId="90" priority="6"/>
  </conditionalFormatting>
  <printOptions horizontalCentered="1"/>
  <pageMargins left="0" right="0" top="0.48" bottom="0.54" header="0.3" footer="0.3"/>
  <pageSetup paperSize="5" scale="7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54"/>
  <sheetViews>
    <sheetView showGridLines="0" showRuler="0" zoomScale="80" zoomScaleNormal="80" workbookViewId="0">
      <pane xSplit="1" ySplit="7" topLeftCell="B28" activePane="bottomRight" state="frozen"/>
      <selection pane="topRight" activeCell="B1" sqref="B1"/>
      <selection pane="bottomLeft" activeCell="A8" sqref="A8"/>
      <selection pane="bottomRight" activeCell="G31" sqref="G31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3" width="25.85546875" style="1" customWidth="1"/>
    <col min="4" max="4" width="31" style="1" bestFit="1" customWidth="1"/>
    <col min="5" max="5" width="15.140625" style="6" customWidth="1"/>
    <col min="6" max="6" width="76.5703125" style="49" customWidth="1"/>
    <col min="7" max="7" width="17" style="1" customWidth="1"/>
    <col min="8" max="8" width="16.42578125" style="50" customWidth="1"/>
    <col min="9" max="9" width="15.140625" style="50" customWidth="1"/>
    <col min="10" max="10" width="16.42578125" style="1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159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1208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119">
        <v>1</v>
      </c>
      <c r="C8" s="19" t="s">
        <v>146</v>
      </c>
      <c r="D8" s="19" t="s">
        <v>377</v>
      </c>
      <c r="E8" s="1" t="s">
        <v>49</v>
      </c>
      <c r="F8" s="19" t="s">
        <v>93</v>
      </c>
      <c r="G8" s="104">
        <v>6000</v>
      </c>
      <c r="H8" s="21">
        <v>43943</v>
      </c>
      <c r="I8" s="120">
        <v>1</v>
      </c>
      <c r="J8" s="23" t="s">
        <v>68</v>
      </c>
    </row>
    <row r="9" spans="2:10" ht="15" x14ac:dyDescent="0.25">
      <c r="B9" s="119">
        <v>2</v>
      </c>
      <c r="C9" s="19" t="s">
        <v>147</v>
      </c>
      <c r="D9" s="19" t="s">
        <v>1000</v>
      </c>
      <c r="E9" s="1" t="s">
        <v>55</v>
      </c>
      <c r="F9" s="19" t="s">
        <v>94</v>
      </c>
      <c r="G9" s="104">
        <v>3500</v>
      </c>
      <c r="H9" s="21">
        <v>43955</v>
      </c>
      <c r="I9" s="120">
        <v>1</v>
      </c>
      <c r="J9" s="23" t="s">
        <v>68</v>
      </c>
    </row>
    <row r="10" spans="2:10" ht="15" x14ac:dyDescent="0.25">
      <c r="B10" s="119">
        <v>3</v>
      </c>
      <c r="C10" s="19" t="s">
        <v>1209</v>
      </c>
      <c r="D10" s="19" t="s">
        <v>1210</v>
      </c>
      <c r="E10" s="2" t="s">
        <v>1211</v>
      </c>
      <c r="F10" s="19" t="s">
        <v>185</v>
      </c>
      <c r="G10" s="104">
        <v>1000</v>
      </c>
      <c r="H10" s="21">
        <v>45250</v>
      </c>
      <c r="I10" s="120">
        <v>1</v>
      </c>
      <c r="J10" s="23" t="s">
        <v>1212</v>
      </c>
    </row>
    <row r="11" spans="2:10" ht="15" x14ac:dyDescent="0.25">
      <c r="B11" s="119">
        <v>4</v>
      </c>
      <c r="C11" s="19" t="s">
        <v>278</v>
      </c>
      <c r="D11" s="19" t="s">
        <v>443</v>
      </c>
      <c r="E11" s="2" t="s">
        <v>280</v>
      </c>
      <c r="F11" s="19" t="s">
        <v>177</v>
      </c>
      <c r="G11" s="104">
        <v>3000</v>
      </c>
      <c r="H11" s="21">
        <v>44760</v>
      </c>
      <c r="I11" s="120">
        <v>1</v>
      </c>
      <c r="J11" s="23" t="s">
        <v>1212</v>
      </c>
    </row>
    <row r="12" spans="2:10" ht="15" x14ac:dyDescent="0.25">
      <c r="B12" s="119">
        <v>5</v>
      </c>
      <c r="C12" s="19" t="s">
        <v>159</v>
      </c>
      <c r="D12" s="19" t="s">
        <v>391</v>
      </c>
      <c r="E12" s="1" t="s">
        <v>67</v>
      </c>
      <c r="F12" s="19" t="s">
        <v>262</v>
      </c>
      <c r="G12" s="104">
        <v>2300</v>
      </c>
      <c r="H12" s="21">
        <v>43976</v>
      </c>
      <c r="I12" s="120">
        <v>1</v>
      </c>
      <c r="J12" s="23" t="s">
        <v>68</v>
      </c>
    </row>
    <row r="13" spans="2:10" ht="15" x14ac:dyDescent="0.25">
      <c r="B13" s="119">
        <v>6</v>
      </c>
      <c r="C13" s="19" t="s">
        <v>252</v>
      </c>
      <c r="D13" s="19" t="s">
        <v>434</v>
      </c>
      <c r="E13" s="1" t="s">
        <v>253</v>
      </c>
      <c r="F13" s="19" t="s">
        <v>175</v>
      </c>
      <c r="G13" s="104">
        <v>2300</v>
      </c>
      <c r="H13" s="21">
        <v>44470</v>
      </c>
      <c r="I13" s="120">
        <v>1</v>
      </c>
      <c r="J13" s="23" t="s">
        <v>1212</v>
      </c>
    </row>
    <row r="14" spans="2:10" ht="15" x14ac:dyDescent="0.25">
      <c r="B14" s="119">
        <v>7</v>
      </c>
      <c r="C14" s="19" t="s">
        <v>817</v>
      </c>
      <c r="D14" s="19" t="s">
        <v>818</v>
      </c>
      <c r="E14" s="90" t="s">
        <v>819</v>
      </c>
      <c r="F14" s="91" t="s">
        <v>199</v>
      </c>
      <c r="G14" s="104">
        <v>1600</v>
      </c>
      <c r="H14" s="92">
        <v>45012</v>
      </c>
      <c r="I14" s="120">
        <v>1</v>
      </c>
      <c r="J14" s="23" t="s">
        <v>1212</v>
      </c>
    </row>
    <row r="15" spans="2:10" ht="15" x14ac:dyDescent="0.25">
      <c r="B15" s="119">
        <v>8</v>
      </c>
      <c r="C15" s="19" t="s">
        <v>52</v>
      </c>
      <c r="D15" s="107" t="s">
        <v>353</v>
      </c>
      <c r="E15" s="90" t="s">
        <v>18</v>
      </c>
      <c r="F15" s="91" t="s">
        <v>85</v>
      </c>
      <c r="G15" s="105">
        <v>2300</v>
      </c>
      <c r="H15" s="92">
        <v>40513</v>
      </c>
      <c r="I15" s="120">
        <v>1</v>
      </c>
      <c r="J15" s="23" t="s">
        <v>68</v>
      </c>
    </row>
    <row r="16" spans="2:10" ht="15" x14ac:dyDescent="0.25">
      <c r="B16" s="119">
        <v>9</v>
      </c>
      <c r="C16" s="19" t="s">
        <v>1186</v>
      </c>
      <c r="D16" s="19" t="s">
        <v>925</v>
      </c>
      <c r="E16" s="2" t="s">
        <v>926</v>
      </c>
      <c r="F16" s="19" t="s">
        <v>927</v>
      </c>
      <c r="G16" s="104">
        <v>1200</v>
      </c>
      <c r="H16" s="21">
        <v>45131</v>
      </c>
      <c r="I16" s="120">
        <v>1</v>
      </c>
      <c r="J16" s="23" t="s">
        <v>1212</v>
      </c>
    </row>
    <row r="17" spans="2:10" ht="15" x14ac:dyDescent="0.25">
      <c r="B17" s="89">
        <v>10</v>
      </c>
      <c r="C17" s="19" t="s">
        <v>124</v>
      </c>
      <c r="D17" s="107" t="s">
        <v>352</v>
      </c>
      <c r="E17" s="90" t="s">
        <v>5</v>
      </c>
      <c r="F17" s="91" t="s">
        <v>81</v>
      </c>
      <c r="G17" s="105">
        <v>1000</v>
      </c>
      <c r="H17" s="92">
        <v>40406</v>
      </c>
      <c r="I17" s="120">
        <v>1</v>
      </c>
      <c r="J17" s="23" t="s">
        <v>68</v>
      </c>
    </row>
    <row r="18" spans="2:10" ht="15" x14ac:dyDescent="0.25">
      <c r="B18" s="119">
        <v>11</v>
      </c>
      <c r="C18" s="19" t="s">
        <v>824</v>
      </c>
      <c r="D18" s="19" t="s">
        <v>825</v>
      </c>
      <c r="E18" s="2" t="s">
        <v>826</v>
      </c>
      <c r="F18" s="19" t="s">
        <v>81</v>
      </c>
      <c r="G18" s="104">
        <v>750</v>
      </c>
      <c r="H18" s="21">
        <v>45034</v>
      </c>
      <c r="I18" s="120">
        <v>1</v>
      </c>
      <c r="J18" s="23" t="s">
        <v>68</v>
      </c>
    </row>
    <row r="19" spans="2:10" ht="15" x14ac:dyDescent="0.25">
      <c r="B19" s="119">
        <v>12</v>
      </c>
      <c r="C19" s="19" t="s">
        <v>114</v>
      </c>
      <c r="D19" s="19" t="s">
        <v>340</v>
      </c>
      <c r="E19" s="2" t="s">
        <v>2</v>
      </c>
      <c r="F19" s="19" t="s">
        <v>108</v>
      </c>
      <c r="G19" s="104">
        <v>1000</v>
      </c>
      <c r="H19" s="21">
        <v>39874</v>
      </c>
      <c r="I19" s="120">
        <v>1</v>
      </c>
      <c r="J19" s="23" t="s">
        <v>68</v>
      </c>
    </row>
    <row r="20" spans="2:10" ht="15" x14ac:dyDescent="0.25">
      <c r="B20" s="119">
        <v>15</v>
      </c>
      <c r="C20" s="19" t="s">
        <v>113</v>
      </c>
      <c r="D20" s="19" t="s">
        <v>339</v>
      </c>
      <c r="E20" s="1" t="s">
        <v>6</v>
      </c>
      <c r="F20" s="19" t="s">
        <v>77</v>
      </c>
      <c r="G20" s="104">
        <v>900</v>
      </c>
      <c r="H20" s="21">
        <v>39874</v>
      </c>
      <c r="I20" s="120">
        <v>1</v>
      </c>
      <c r="J20" s="23" t="s">
        <v>68</v>
      </c>
    </row>
    <row r="21" spans="2:10" ht="15" x14ac:dyDescent="0.25">
      <c r="B21" s="119">
        <v>16</v>
      </c>
      <c r="C21" s="19" t="s">
        <v>116</v>
      </c>
      <c r="D21" s="19" t="s">
        <v>342</v>
      </c>
      <c r="E21" s="1" t="s">
        <v>19</v>
      </c>
      <c r="F21" s="19" t="s">
        <v>80</v>
      </c>
      <c r="G21" s="104">
        <v>850</v>
      </c>
      <c r="H21" s="21">
        <v>39888</v>
      </c>
      <c r="I21" s="120">
        <v>1</v>
      </c>
      <c r="J21" s="23" t="s">
        <v>68</v>
      </c>
    </row>
    <row r="22" spans="2:10" ht="15" x14ac:dyDescent="0.25">
      <c r="B22" s="119">
        <v>17</v>
      </c>
      <c r="C22" s="19" t="s">
        <v>160</v>
      </c>
      <c r="D22" s="19" t="s">
        <v>474</v>
      </c>
      <c r="E22" s="1" t="s">
        <v>625</v>
      </c>
      <c r="F22" s="19" t="s">
        <v>635</v>
      </c>
      <c r="G22" s="104">
        <v>1600</v>
      </c>
      <c r="H22" s="21">
        <v>44931</v>
      </c>
      <c r="I22" s="120">
        <v>1</v>
      </c>
      <c r="J22" s="23" t="s">
        <v>68</v>
      </c>
    </row>
    <row r="23" spans="2:10" ht="15" x14ac:dyDescent="0.25">
      <c r="B23" s="119">
        <v>18</v>
      </c>
      <c r="C23" s="19" t="s">
        <v>869</v>
      </c>
      <c r="D23" s="19" t="s">
        <v>897</v>
      </c>
      <c r="E23" s="2" t="s">
        <v>871</v>
      </c>
      <c r="F23" s="19" t="s">
        <v>666</v>
      </c>
      <c r="G23" s="104">
        <v>2300</v>
      </c>
      <c r="H23" s="21">
        <v>44053</v>
      </c>
      <c r="I23" s="120">
        <v>1</v>
      </c>
      <c r="J23" s="23" t="s">
        <v>68</v>
      </c>
    </row>
    <row r="24" spans="2:10" ht="15" x14ac:dyDescent="0.25">
      <c r="B24" s="119">
        <v>19</v>
      </c>
      <c r="C24" s="19" t="s">
        <v>324</v>
      </c>
      <c r="D24" s="19" t="s">
        <v>465</v>
      </c>
      <c r="E24" s="90" t="s">
        <v>329</v>
      </c>
      <c r="F24" s="91" t="s">
        <v>262</v>
      </c>
      <c r="G24" s="105">
        <v>2400</v>
      </c>
      <c r="H24" s="92">
        <v>44894</v>
      </c>
      <c r="I24" s="120">
        <v>1</v>
      </c>
      <c r="J24" s="23" t="s">
        <v>68</v>
      </c>
    </row>
    <row r="25" spans="2:10" ht="15" x14ac:dyDescent="0.25">
      <c r="B25" s="119">
        <v>20</v>
      </c>
      <c r="C25" s="19" t="s">
        <v>828</v>
      </c>
      <c r="D25" s="19" t="s">
        <v>829</v>
      </c>
      <c r="E25" s="2" t="s">
        <v>830</v>
      </c>
      <c r="F25" s="19" t="s">
        <v>178</v>
      </c>
      <c r="G25" s="104">
        <v>2300</v>
      </c>
      <c r="H25" s="21">
        <v>45019</v>
      </c>
      <c r="I25" s="120">
        <v>1</v>
      </c>
      <c r="J25" s="23" t="s">
        <v>68</v>
      </c>
    </row>
    <row r="26" spans="2:10" ht="15" x14ac:dyDescent="0.25">
      <c r="B26" s="119">
        <v>21</v>
      </c>
      <c r="C26" s="19" t="s">
        <v>229</v>
      </c>
      <c r="D26" s="107" t="s">
        <v>409</v>
      </c>
      <c r="E26" s="90" t="s">
        <v>183</v>
      </c>
      <c r="F26" s="91" t="s">
        <v>77</v>
      </c>
      <c r="G26" s="106">
        <v>800</v>
      </c>
      <c r="H26" s="92">
        <v>44194</v>
      </c>
      <c r="I26" s="120">
        <v>1</v>
      </c>
      <c r="J26" s="23" t="s">
        <v>68</v>
      </c>
    </row>
    <row r="27" spans="2:10" ht="15" x14ac:dyDescent="0.25">
      <c r="B27" s="119">
        <v>22</v>
      </c>
      <c r="C27" s="19" t="s">
        <v>160</v>
      </c>
      <c r="D27" s="19" t="s">
        <v>392</v>
      </c>
      <c r="E27" s="1" t="s">
        <v>71</v>
      </c>
      <c r="F27" s="19" t="s">
        <v>785</v>
      </c>
      <c r="G27" s="104">
        <v>2300</v>
      </c>
      <c r="H27" s="21">
        <v>43984</v>
      </c>
      <c r="I27" s="120">
        <v>1</v>
      </c>
      <c r="J27" s="23" t="s">
        <v>68</v>
      </c>
    </row>
    <row r="28" spans="2:10" ht="15" x14ac:dyDescent="0.25">
      <c r="B28" s="119">
        <v>23</v>
      </c>
      <c r="C28" s="19" t="s">
        <v>134</v>
      </c>
      <c r="D28" s="19" t="s">
        <v>363</v>
      </c>
      <c r="E28" s="2" t="s">
        <v>13</v>
      </c>
      <c r="F28" s="19" t="s">
        <v>235</v>
      </c>
      <c r="G28" s="104">
        <v>1800</v>
      </c>
      <c r="H28" s="21">
        <v>42221</v>
      </c>
      <c r="I28" s="120">
        <v>1</v>
      </c>
      <c r="J28" s="23" t="s">
        <v>68</v>
      </c>
    </row>
    <row r="29" spans="2:10" ht="15" x14ac:dyDescent="0.25">
      <c r="B29" s="119">
        <v>24</v>
      </c>
      <c r="C29" s="19" t="s">
        <v>1187</v>
      </c>
      <c r="D29" s="19" t="s">
        <v>1188</v>
      </c>
      <c r="E29" s="2" t="s">
        <v>1189</v>
      </c>
      <c r="F29" s="19" t="s">
        <v>91</v>
      </c>
      <c r="G29" s="104">
        <v>800</v>
      </c>
      <c r="H29" s="21">
        <v>45201</v>
      </c>
      <c r="I29" s="120">
        <v>1</v>
      </c>
      <c r="J29" s="23" t="s">
        <v>1212</v>
      </c>
    </row>
    <row r="30" spans="2:10" ht="15" x14ac:dyDescent="0.25">
      <c r="B30" s="119">
        <v>27</v>
      </c>
      <c r="C30" s="19" t="s">
        <v>110</v>
      </c>
      <c r="D30" s="19" t="s">
        <v>336</v>
      </c>
      <c r="E30" s="90" t="s">
        <v>21</v>
      </c>
      <c r="F30" s="91" t="s">
        <v>75</v>
      </c>
      <c r="G30" s="104">
        <v>2400</v>
      </c>
      <c r="H30" s="92">
        <v>39860</v>
      </c>
      <c r="I30" s="120">
        <v>1</v>
      </c>
      <c r="J30" s="23" t="s">
        <v>68</v>
      </c>
    </row>
    <row r="31" spans="2:10" ht="15" x14ac:dyDescent="0.25">
      <c r="B31" s="119">
        <v>29</v>
      </c>
      <c r="C31" s="19" t="s">
        <v>141</v>
      </c>
      <c r="D31" s="19" t="s">
        <v>370</v>
      </c>
      <c r="E31" s="2" t="s">
        <v>17</v>
      </c>
      <c r="F31" s="19" t="s">
        <v>90</v>
      </c>
      <c r="G31" s="104">
        <v>3500</v>
      </c>
      <c r="H31" s="21">
        <v>42646</v>
      </c>
      <c r="I31" s="120">
        <v>1</v>
      </c>
      <c r="J31" s="23" t="s">
        <v>68</v>
      </c>
    </row>
    <row r="32" spans="2:10" ht="15" x14ac:dyDescent="0.25">
      <c r="B32" s="119">
        <v>30</v>
      </c>
      <c r="C32" s="19" t="s">
        <v>111</v>
      </c>
      <c r="D32" s="19" t="s">
        <v>337</v>
      </c>
      <c r="E32" s="2" t="s">
        <v>22</v>
      </c>
      <c r="F32" s="19" t="s">
        <v>832</v>
      </c>
      <c r="G32" s="104">
        <v>2400</v>
      </c>
      <c r="H32" s="21">
        <v>39860</v>
      </c>
      <c r="I32" s="120">
        <v>1</v>
      </c>
      <c r="J32" s="23" t="s">
        <v>68</v>
      </c>
    </row>
    <row r="33" spans="2:10" ht="15" x14ac:dyDescent="0.25">
      <c r="B33" s="119">
        <v>31</v>
      </c>
      <c r="C33" s="19" t="s">
        <v>450</v>
      </c>
      <c r="D33" s="19" t="s">
        <v>451</v>
      </c>
      <c r="E33" s="90" t="s">
        <v>296</v>
      </c>
      <c r="F33" s="91" t="s">
        <v>308</v>
      </c>
      <c r="G33" s="104">
        <v>900</v>
      </c>
      <c r="H33" s="92">
        <v>44805</v>
      </c>
      <c r="I33" s="120">
        <v>1</v>
      </c>
      <c r="J33" s="23" t="s">
        <v>68</v>
      </c>
    </row>
    <row r="34" spans="2:10" ht="15" x14ac:dyDescent="0.25">
      <c r="B34" s="119">
        <v>33</v>
      </c>
      <c r="C34" s="19" t="s">
        <v>143</v>
      </c>
      <c r="D34" s="19" t="s">
        <v>372</v>
      </c>
      <c r="E34" s="1" t="s">
        <v>25</v>
      </c>
      <c r="F34" s="19" t="s">
        <v>75</v>
      </c>
      <c r="G34" s="104">
        <v>2400</v>
      </c>
      <c r="H34" s="21">
        <v>42871</v>
      </c>
      <c r="I34" s="120">
        <v>1</v>
      </c>
      <c r="J34" s="23" t="s">
        <v>68</v>
      </c>
    </row>
    <row r="35" spans="2:10" ht="15" x14ac:dyDescent="0.25">
      <c r="B35" s="119">
        <v>34</v>
      </c>
      <c r="C35" s="19" t="s">
        <v>109</v>
      </c>
      <c r="D35" s="19" t="s">
        <v>335</v>
      </c>
      <c r="E35" s="2" t="s">
        <v>23</v>
      </c>
      <c r="F35" s="19" t="s">
        <v>74</v>
      </c>
      <c r="G35" s="104">
        <v>2300</v>
      </c>
      <c r="H35" s="21">
        <v>39846</v>
      </c>
      <c r="I35" s="120">
        <v>1</v>
      </c>
      <c r="J35" s="23" t="s">
        <v>68</v>
      </c>
    </row>
    <row r="36" spans="2:10" ht="15" x14ac:dyDescent="0.25">
      <c r="B36" s="119">
        <v>35</v>
      </c>
      <c r="C36" s="19" t="s">
        <v>153</v>
      </c>
      <c r="D36" s="19" t="s">
        <v>385</v>
      </c>
      <c r="E36" s="1" t="s">
        <v>61</v>
      </c>
      <c r="F36" s="19" t="s">
        <v>104</v>
      </c>
      <c r="G36" s="104">
        <v>2500</v>
      </c>
      <c r="H36" s="21">
        <v>43958</v>
      </c>
      <c r="I36" s="120">
        <v>1</v>
      </c>
      <c r="J36" s="23" t="s">
        <v>68</v>
      </c>
    </row>
    <row r="37" spans="2:10" ht="15" x14ac:dyDescent="0.25">
      <c r="B37" s="119">
        <v>36</v>
      </c>
      <c r="C37" s="19" t="s">
        <v>227</v>
      </c>
      <c r="D37" s="19" t="s">
        <v>404</v>
      </c>
      <c r="E37" s="2" t="s">
        <v>172</v>
      </c>
      <c r="F37" s="19" t="s">
        <v>176</v>
      </c>
      <c r="G37" s="104">
        <v>2300</v>
      </c>
      <c r="H37" s="21">
        <v>44105</v>
      </c>
      <c r="I37" s="120">
        <v>1</v>
      </c>
      <c r="J37" s="23" t="s">
        <v>68</v>
      </c>
    </row>
    <row r="38" spans="2:10" ht="15" x14ac:dyDescent="0.25">
      <c r="B38" s="119">
        <v>37</v>
      </c>
      <c r="C38" s="19" t="s">
        <v>136</v>
      </c>
      <c r="D38" s="107" t="s">
        <v>365</v>
      </c>
      <c r="E38" s="90" t="s">
        <v>14</v>
      </c>
      <c r="F38" s="91" t="s">
        <v>250</v>
      </c>
      <c r="G38" s="106">
        <v>1500</v>
      </c>
      <c r="H38" s="92">
        <v>42296</v>
      </c>
      <c r="I38" s="120">
        <v>1</v>
      </c>
      <c r="J38" s="23" t="s">
        <v>68</v>
      </c>
    </row>
    <row r="39" spans="2:10" ht="15" x14ac:dyDescent="0.25">
      <c r="B39" s="119">
        <v>38</v>
      </c>
      <c r="C39" s="19" t="s">
        <v>202</v>
      </c>
      <c r="D39" s="19" t="s">
        <v>417</v>
      </c>
      <c r="E39" s="2" t="s">
        <v>204</v>
      </c>
      <c r="F39" s="19" t="s">
        <v>308</v>
      </c>
      <c r="G39" s="104">
        <v>1000</v>
      </c>
      <c r="H39" s="21">
        <v>44291</v>
      </c>
      <c r="I39" s="120">
        <v>1</v>
      </c>
      <c r="J39" s="23" t="s">
        <v>68</v>
      </c>
    </row>
    <row r="40" spans="2:10" ht="15" x14ac:dyDescent="0.25">
      <c r="B40" s="119">
        <v>40</v>
      </c>
      <c r="C40" s="19" t="s">
        <v>123</v>
      </c>
      <c r="D40" s="19" t="s">
        <v>349</v>
      </c>
      <c r="E40" s="1" t="s">
        <v>36</v>
      </c>
      <c r="F40" s="19" t="s">
        <v>80</v>
      </c>
      <c r="G40" s="104">
        <v>850</v>
      </c>
      <c r="H40" s="21">
        <v>40163</v>
      </c>
      <c r="I40" s="120">
        <v>1</v>
      </c>
      <c r="J40" s="23" t="s">
        <v>68</v>
      </c>
    </row>
    <row r="41" spans="2:10" ht="15" x14ac:dyDescent="0.25">
      <c r="B41" s="119">
        <v>42</v>
      </c>
      <c r="C41" s="19" t="s">
        <v>1190</v>
      </c>
      <c r="D41" s="19" t="s">
        <v>942</v>
      </c>
      <c r="E41" s="90" t="s">
        <v>943</v>
      </c>
      <c r="F41" s="91" t="s">
        <v>185</v>
      </c>
      <c r="G41" s="104">
        <v>1500</v>
      </c>
      <c r="H41" s="92">
        <v>45114</v>
      </c>
      <c r="I41" s="120">
        <v>1</v>
      </c>
      <c r="J41" s="23" t="s">
        <v>68</v>
      </c>
    </row>
    <row r="42" spans="2:10" ht="15" x14ac:dyDescent="0.25">
      <c r="B42" s="119">
        <v>44</v>
      </c>
      <c r="C42" s="19" t="s">
        <v>129</v>
      </c>
      <c r="D42" s="19" t="s">
        <v>358</v>
      </c>
      <c r="E42" s="2" t="s">
        <v>11</v>
      </c>
      <c r="F42" s="19" t="s">
        <v>80</v>
      </c>
      <c r="G42" s="104">
        <v>800</v>
      </c>
      <c r="H42" s="4">
        <v>41655</v>
      </c>
      <c r="I42" s="120">
        <v>1</v>
      </c>
      <c r="J42" s="23" t="s">
        <v>68</v>
      </c>
    </row>
    <row r="43" spans="2:10" ht="15" x14ac:dyDescent="0.25">
      <c r="B43" s="119">
        <v>45</v>
      </c>
      <c r="C43" s="19" t="s">
        <v>283</v>
      </c>
      <c r="D43" s="19" t="s">
        <v>410</v>
      </c>
      <c r="E43" s="1" t="s">
        <v>288</v>
      </c>
      <c r="F43" s="19" t="s">
        <v>282</v>
      </c>
      <c r="G43" s="104">
        <v>1200</v>
      </c>
      <c r="H43" s="21">
        <v>44214</v>
      </c>
      <c r="I43" s="120">
        <v>1</v>
      </c>
      <c r="J43" s="23" t="s">
        <v>68</v>
      </c>
    </row>
    <row r="44" spans="2:10" ht="15" x14ac:dyDescent="0.25">
      <c r="B44" s="119">
        <v>46</v>
      </c>
      <c r="C44" s="19" t="s">
        <v>466</v>
      </c>
      <c r="D44" s="19" t="s">
        <v>467</v>
      </c>
      <c r="E44" s="1" t="s">
        <v>621</v>
      </c>
      <c r="F44" s="19" t="s">
        <v>634</v>
      </c>
      <c r="G44" s="104">
        <v>1000</v>
      </c>
      <c r="H44" s="21">
        <v>44929</v>
      </c>
      <c r="I44" s="120">
        <v>1</v>
      </c>
      <c r="J44" s="23" t="s">
        <v>68</v>
      </c>
    </row>
    <row r="45" spans="2:10" ht="15" x14ac:dyDescent="0.25">
      <c r="B45" s="119">
        <v>47</v>
      </c>
      <c r="C45" s="19" t="s">
        <v>132</v>
      </c>
      <c r="D45" s="19" t="s">
        <v>361</v>
      </c>
      <c r="E45" s="1" t="s">
        <v>12</v>
      </c>
      <c r="F45" s="19" t="s">
        <v>208</v>
      </c>
      <c r="G45" s="104">
        <v>1600</v>
      </c>
      <c r="H45" s="21">
        <v>41886</v>
      </c>
      <c r="I45" s="120">
        <v>1</v>
      </c>
      <c r="J45" s="23" t="s">
        <v>68</v>
      </c>
    </row>
    <row r="46" spans="2:10" ht="15" x14ac:dyDescent="0.25">
      <c r="B46" s="119">
        <v>48</v>
      </c>
      <c r="C46" s="19" t="s">
        <v>287</v>
      </c>
      <c r="D46" s="19" t="s">
        <v>449</v>
      </c>
      <c r="E46" s="2" t="s">
        <v>292</v>
      </c>
      <c r="F46" s="19" t="s">
        <v>293</v>
      </c>
      <c r="G46" s="104">
        <v>800</v>
      </c>
      <c r="H46" s="21">
        <v>44802</v>
      </c>
      <c r="I46" s="120">
        <v>1</v>
      </c>
      <c r="J46" s="23" t="s">
        <v>68</v>
      </c>
    </row>
    <row r="47" spans="2:10" ht="15" x14ac:dyDescent="0.25">
      <c r="B47" s="119">
        <v>49</v>
      </c>
      <c r="C47" s="19" t="s">
        <v>148</v>
      </c>
      <c r="D47" s="19" t="s">
        <v>379</v>
      </c>
      <c r="E47" s="2" t="s">
        <v>56</v>
      </c>
      <c r="F47" s="19" t="s">
        <v>95</v>
      </c>
      <c r="G47" s="104">
        <v>1000</v>
      </c>
      <c r="H47" s="21">
        <v>43955</v>
      </c>
      <c r="I47" s="120">
        <v>1</v>
      </c>
      <c r="J47" s="23" t="s">
        <v>68</v>
      </c>
    </row>
    <row r="48" spans="2:10" ht="15" x14ac:dyDescent="0.25">
      <c r="B48" s="119">
        <v>50</v>
      </c>
      <c r="C48" s="19" t="s">
        <v>470</v>
      </c>
      <c r="D48" s="19" t="s">
        <v>471</v>
      </c>
      <c r="E48" s="2" t="s">
        <v>623</v>
      </c>
      <c r="F48" s="19" t="s">
        <v>259</v>
      </c>
      <c r="G48" s="104">
        <v>1100</v>
      </c>
      <c r="H48" s="21">
        <v>44929</v>
      </c>
      <c r="I48" s="120">
        <v>1</v>
      </c>
      <c r="J48" s="23" t="s">
        <v>1212</v>
      </c>
    </row>
    <row r="49" spans="2:10" ht="15" x14ac:dyDescent="0.25">
      <c r="B49" s="119">
        <v>51</v>
      </c>
      <c r="C49" s="19" t="s">
        <v>139</v>
      </c>
      <c r="D49" s="19" t="s">
        <v>368</v>
      </c>
      <c r="E49" s="1" t="s">
        <v>27</v>
      </c>
      <c r="F49" s="19" t="s">
        <v>80</v>
      </c>
      <c r="G49" s="104">
        <v>850</v>
      </c>
      <c r="H49" s="21">
        <v>42513</v>
      </c>
      <c r="I49" s="120">
        <v>1</v>
      </c>
      <c r="J49" s="23" t="s">
        <v>68</v>
      </c>
    </row>
    <row r="50" spans="2:10" ht="15" x14ac:dyDescent="0.25">
      <c r="B50" s="119">
        <v>52</v>
      </c>
      <c r="C50" s="19" t="s">
        <v>51</v>
      </c>
      <c r="D50" s="19" t="s">
        <v>351</v>
      </c>
      <c r="E50" s="2" t="s">
        <v>34</v>
      </c>
      <c r="F50" s="19" t="s">
        <v>760</v>
      </c>
      <c r="G50" s="104">
        <v>800</v>
      </c>
      <c r="H50" s="21">
        <v>40333</v>
      </c>
      <c r="I50" s="120">
        <v>1</v>
      </c>
      <c r="J50" s="23" t="s">
        <v>68</v>
      </c>
    </row>
    <row r="51" spans="2:10" ht="15" x14ac:dyDescent="0.25">
      <c r="B51" s="119">
        <v>53</v>
      </c>
      <c r="C51" s="19" t="s">
        <v>162</v>
      </c>
      <c r="D51" s="19" t="s">
        <v>394</v>
      </c>
      <c r="E51" s="2" t="s">
        <v>73</v>
      </c>
      <c r="F51" s="19" t="s">
        <v>97</v>
      </c>
      <c r="G51" s="104">
        <v>2300</v>
      </c>
      <c r="H51" s="21">
        <v>43992</v>
      </c>
      <c r="I51" s="120">
        <v>1</v>
      </c>
      <c r="J51" s="23" t="s">
        <v>68</v>
      </c>
    </row>
    <row r="52" spans="2:10" ht="15" x14ac:dyDescent="0.25">
      <c r="B52" s="119">
        <v>54</v>
      </c>
      <c r="C52" s="19" t="s">
        <v>233</v>
      </c>
      <c r="D52" s="107" t="s">
        <v>426</v>
      </c>
      <c r="E52" s="90" t="s">
        <v>224</v>
      </c>
      <c r="F52" s="91" t="s">
        <v>270</v>
      </c>
      <c r="G52" s="106">
        <v>2500</v>
      </c>
      <c r="H52" s="92">
        <v>44378</v>
      </c>
      <c r="I52" s="120">
        <v>1</v>
      </c>
      <c r="J52" s="23" t="s">
        <v>68</v>
      </c>
    </row>
    <row r="53" spans="2:10" ht="15" x14ac:dyDescent="0.25">
      <c r="B53" s="119">
        <v>56</v>
      </c>
      <c r="C53" s="19" t="s">
        <v>138</v>
      </c>
      <c r="D53" s="107" t="s">
        <v>367</v>
      </c>
      <c r="E53" s="90" t="s">
        <v>15</v>
      </c>
      <c r="F53" s="91" t="s">
        <v>262</v>
      </c>
      <c r="G53" s="106">
        <v>2500</v>
      </c>
      <c r="H53" s="92">
        <v>42506</v>
      </c>
      <c r="I53" s="120">
        <v>1</v>
      </c>
      <c r="J53" s="23" t="s">
        <v>1212</v>
      </c>
    </row>
    <row r="54" spans="2:10" ht="15" x14ac:dyDescent="0.25">
      <c r="B54" s="119">
        <v>57</v>
      </c>
      <c r="C54" s="19" t="s">
        <v>184</v>
      </c>
      <c r="D54" s="19" t="s">
        <v>408</v>
      </c>
      <c r="E54" s="1" t="s">
        <v>182</v>
      </c>
      <c r="F54" s="19" t="s">
        <v>753</v>
      </c>
      <c r="G54" s="104">
        <v>1500</v>
      </c>
      <c r="H54" s="21">
        <v>44166</v>
      </c>
      <c r="I54" s="120">
        <v>1</v>
      </c>
      <c r="J54" s="23" t="s">
        <v>68</v>
      </c>
    </row>
    <row r="55" spans="2:10" ht="15" x14ac:dyDescent="0.25">
      <c r="B55" s="119">
        <v>58</v>
      </c>
      <c r="C55" s="19" t="s">
        <v>898</v>
      </c>
      <c r="D55" s="19" t="s">
        <v>899</v>
      </c>
      <c r="E55" s="2" t="s">
        <v>900</v>
      </c>
      <c r="F55" s="19" t="s">
        <v>80</v>
      </c>
      <c r="G55" s="104">
        <v>700</v>
      </c>
      <c r="H55" s="21">
        <v>45082</v>
      </c>
      <c r="I55" s="120">
        <v>1</v>
      </c>
      <c r="J55" s="23" t="s">
        <v>1212</v>
      </c>
    </row>
    <row r="56" spans="2:10" ht="15" x14ac:dyDescent="0.25">
      <c r="B56" s="119">
        <v>59</v>
      </c>
      <c r="C56" s="19" t="s">
        <v>198</v>
      </c>
      <c r="D56" s="19" t="s">
        <v>415</v>
      </c>
      <c r="E56" s="2" t="s">
        <v>190</v>
      </c>
      <c r="F56" s="19" t="s">
        <v>80</v>
      </c>
      <c r="G56" s="104">
        <v>800</v>
      </c>
      <c r="H56" s="21">
        <v>44252</v>
      </c>
      <c r="I56" s="120">
        <v>1</v>
      </c>
      <c r="J56" s="23" t="s">
        <v>68</v>
      </c>
    </row>
    <row r="57" spans="2:10" ht="15" x14ac:dyDescent="0.25">
      <c r="B57" s="119">
        <v>60</v>
      </c>
      <c r="C57" s="19" t="s">
        <v>130</v>
      </c>
      <c r="D57" s="19" t="s">
        <v>359</v>
      </c>
      <c r="E57" s="2" t="s">
        <v>24</v>
      </c>
      <c r="F57" s="19" t="s">
        <v>86</v>
      </c>
      <c r="G57" s="104">
        <v>700</v>
      </c>
      <c r="H57" s="21">
        <v>41673</v>
      </c>
      <c r="I57" s="120">
        <v>1</v>
      </c>
      <c r="J57" s="23" t="s">
        <v>68</v>
      </c>
    </row>
    <row r="58" spans="2:10" ht="15" x14ac:dyDescent="0.25">
      <c r="B58" s="119">
        <v>62</v>
      </c>
      <c r="C58" s="19" t="s">
        <v>120</v>
      </c>
      <c r="D58" s="19" t="s">
        <v>346</v>
      </c>
      <c r="E58" s="1" t="s">
        <v>4</v>
      </c>
      <c r="F58" s="19" t="s">
        <v>211</v>
      </c>
      <c r="G58" s="104">
        <v>1600</v>
      </c>
      <c r="H58" s="21">
        <v>40010</v>
      </c>
      <c r="I58" s="120">
        <v>1</v>
      </c>
      <c r="J58" s="23" t="s">
        <v>68</v>
      </c>
    </row>
    <row r="59" spans="2:10" ht="15" x14ac:dyDescent="0.25">
      <c r="B59" s="119">
        <v>63</v>
      </c>
      <c r="C59" s="19" t="s">
        <v>1002</v>
      </c>
      <c r="D59" s="19" t="s">
        <v>1003</v>
      </c>
      <c r="E59" s="1" t="s">
        <v>1004</v>
      </c>
      <c r="F59" s="19" t="s">
        <v>75</v>
      </c>
      <c r="G59" s="104">
        <v>2300</v>
      </c>
      <c r="H59" s="21">
        <v>45139</v>
      </c>
      <c r="I59" s="120">
        <v>1</v>
      </c>
      <c r="J59" s="23" t="s">
        <v>68</v>
      </c>
    </row>
    <row r="60" spans="2:10" ht="15" x14ac:dyDescent="0.25">
      <c r="B60" s="119">
        <v>64</v>
      </c>
      <c r="C60" s="19" t="s">
        <v>119</v>
      </c>
      <c r="D60" s="19" t="s">
        <v>345</v>
      </c>
      <c r="E60" s="1" t="s">
        <v>26</v>
      </c>
      <c r="F60" s="19" t="s">
        <v>191</v>
      </c>
      <c r="G60" s="104">
        <v>1300</v>
      </c>
      <c r="H60" s="21">
        <v>39996</v>
      </c>
      <c r="I60" s="120">
        <v>1</v>
      </c>
      <c r="J60" s="23" t="s">
        <v>68</v>
      </c>
    </row>
    <row r="61" spans="2:10" ht="15" x14ac:dyDescent="0.25">
      <c r="B61" s="119">
        <v>65</v>
      </c>
      <c r="C61" s="19" t="s">
        <v>834</v>
      </c>
      <c r="D61" s="19" t="s">
        <v>835</v>
      </c>
      <c r="E61" s="2" t="s">
        <v>836</v>
      </c>
      <c r="F61" s="19" t="s">
        <v>91</v>
      </c>
      <c r="G61" s="104">
        <v>1000</v>
      </c>
      <c r="H61" s="21">
        <v>45019</v>
      </c>
      <c r="I61" s="120">
        <v>1</v>
      </c>
      <c r="J61" s="23" t="s">
        <v>1212</v>
      </c>
    </row>
    <row r="62" spans="2:10" ht="15" x14ac:dyDescent="0.25">
      <c r="B62" s="119">
        <v>67</v>
      </c>
      <c r="C62" s="19" t="s">
        <v>254</v>
      </c>
      <c r="D62" s="19" t="s">
        <v>435</v>
      </c>
      <c r="E62" s="2" t="s">
        <v>256</v>
      </c>
      <c r="F62" s="19" t="s">
        <v>219</v>
      </c>
      <c r="G62" s="104">
        <v>5000</v>
      </c>
      <c r="H62" s="21">
        <v>44515</v>
      </c>
      <c r="I62" s="120">
        <v>1</v>
      </c>
      <c r="J62" s="23" t="s">
        <v>68</v>
      </c>
    </row>
    <row r="63" spans="2:10" ht="15" x14ac:dyDescent="0.25">
      <c r="B63" s="119">
        <v>68</v>
      </c>
      <c r="C63" s="19" t="s">
        <v>271</v>
      </c>
      <c r="D63" s="19" t="s">
        <v>441</v>
      </c>
      <c r="E63" s="2" t="s">
        <v>273</v>
      </c>
      <c r="F63" s="19" t="s">
        <v>80</v>
      </c>
      <c r="G63" s="104">
        <v>800</v>
      </c>
      <c r="H63" s="21">
        <v>44711</v>
      </c>
      <c r="I63" s="120">
        <v>1</v>
      </c>
      <c r="J63" s="23" t="s">
        <v>68</v>
      </c>
    </row>
    <row r="64" spans="2:10" ht="15" x14ac:dyDescent="0.25">
      <c r="B64" s="119">
        <v>69</v>
      </c>
      <c r="C64" s="19" t="s">
        <v>112</v>
      </c>
      <c r="D64" s="19" t="s">
        <v>338</v>
      </c>
      <c r="E64" s="1" t="s">
        <v>7</v>
      </c>
      <c r="F64" s="19" t="s">
        <v>76</v>
      </c>
      <c r="G64" s="104">
        <v>800</v>
      </c>
      <c r="H64" s="21">
        <v>39860</v>
      </c>
      <c r="I64" s="120">
        <v>1</v>
      </c>
      <c r="J64" s="23" t="s">
        <v>68</v>
      </c>
    </row>
    <row r="65" spans="2:10" ht="15" x14ac:dyDescent="0.25">
      <c r="B65" s="89">
        <v>70</v>
      </c>
      <c r="C65" s="19" t="s">
        <v>140</v>
      </c>
      <c r="D65" s="107" t="s">
        <v>369</v>
      </c>
      <c r="E65" s="90" t="s">
        <v>28</v>
      </c>
      <c r="F65" s="91" t="s">
        <v>89</v>
      </c>
      <c r="G65" s="105">
        <v>2500</v>
      </c>
      <c r="H65" s="92">
        <v>42552</v>
      </c>
      <c r="I65" s="120">
        <v>1</v>
      </c>
      <c r="J65" s="23" t="s">
        <v>68</v>
      </c>
    </row>
    <row r="66" spans="2:10" ht="15" x14ac:dyDescent="0.25">
      <c r="B66" s="119">
        <v>71</v>
      </c>
      <c r="C66" s="19" t="s">
        <v>837</v>
      </c>
      <c r="D66" s="19" t="s">
        <v>810</v>
      </c>
      <c r="E66" s="1" t="s">
        <v>811</v>
      </c>
      <c r="F66" s="19" t="s">
        <v>86</v>
      </c>
      <c r="G66" s="104">
        <v>700</v>
      </c>
      <c r="H66" s="21">
        <v>44987</v>
      </c>
      <c r="I66" s="120">
        <v>1</v>
      </c>
      <c r="J66" s="23" t="s">
        <v>68</v>
      </c>
    </row>
    <row r="67" spans="2:10" ht="15" x14ac:dyDescent="0.25">
      <c r="B67" s="119">
        <v>74</v>
      </c>
      <c r="C67" s="19" t="s">
        <v>127</v>
      </c>
      <c r="D67" s="19" t="s">
        <v>357</v>
      </c>
      <c r="E67" s="2" t="s">
        <v>30</v>
      </c>
      <c r="F67" s="19" t="s">
        <v>81</v>
      </c>
      <c r="G67" s="104">
        <v>1000</v>
      </c>
      <c r="H67" s="21">
        <v>41242</v>
      </c>
      <c r="I67" s="120">
        <v>1</v>
      </c>
      <c r="J67" s="23" t="s">
        <v>68</v>
      </c>
    </row>
    <row r="68" spans="2:10" ht="15" x14ac:dyDescent="0.25">
      <c r="B68" s="119">
        <v>75</v>
      </c>
      <c r="C68" s="19" t="s">
        <v>122</v>
      </c>
      <c r="D68" s="19" t="s">
        <v>348</v>
      </c>
      <c r="E68" s="2" t="s">
        <v>31</v>
      </c>
      <c r="F68" s="19" t="s">
        <v>79</v>
      </c>
      <c r="G68" s="104">
        <v>1600</v>
      </c>
      <c r="H68" s="21">
        <v>40140</v>
      </c>
      <c r="I68" s="120">
        <v>1</v>
      </c>
      <c r="J68" s="23" t="s">
        <v>68</v>
      </c>
    </row>
    <row r="69" spans="2:10" ht="15" x14ac:dyDescent="0.25">
      <c r="B69" s="119">
        <v>77</v>
      </c>
      <c r="C69" s="19" t="s">
        <v>125</v>
      </c>
      <c r="D69" s="19" t="s">
        <v>354</v>
      </c>
      <c r="E69" s="2" t="s">
        <v>20</v>
      </c>
      <c r="F69" s="19" t="s">
        <v>262</v>
      </c>
      <c r="G69" s="104">
        <v>2300</v>
      </c>
      <c r="H69" s="21">
        <v>45208</v>
      </c>
      <c r="I69" s="120">
        <v>1</v>
      </c>
      <c r="J69" s="23" t="s">
        <v>68</v>
      </c>
    </row>
    <row r="70" spans="2:10" ht="15" x14ac:dyDescent="0.25">
      <c r="B70" s="119">
        <v>79</v>
      </c>
      <c r="C70" s="19" t="s">
        <v>145</v>
      </c>
      <c r="D70" s="19" t="s">
        <v>376</v>
      </c>
      <c r="E70" s="1" t="s">
        <v>48</v>
      </c>
      <c r="F70" s="19" t="s">
        <v>733</v>
      </c>
      <c r="G70" s="104">
        <v>1300</v>
      </c>
      <c r="H70" s="21">
        <v>43906</v>
      </c>
      <c r="I70" s="120">
        <v>1</v>
      </c>
      <c r="J70" s="23" t="s">
        <v>68</v>
      </c>
    </row>
    <row r="71" spans="2:10" ht="15" x14ac:dyDescent="0.25">
      <c r="B71" s="119">
        <v>80</v>
      </c>
      <c r="C71" s="19" t="s">
        <v>157</v>
      </c>
      <c r="D71" s="19" t="s">
        <v>389</v>
      </c>
      <c r="E71" s="90" t="s">
        <v>65</v>
      </c>
      <c r="F71" s="91" t="s">
        <v>76</v>
      </c>
      <c r="G71" s="104">
        <v>1200</v>
      </c>
      <c r="H71" s="92">
        <v>43969</v>
      </c>
      <c r="I71" s="120">
        <v>1</v>
      </c>
      <c r="J71" s="23" t="s">
        <v>68</v>
      </c>
    </row>
    <row r="72" spans="2:10" ht="15" x14ac:dyDescent="0.25">
      <c r="B72" s="119">
        <v>81</v>
      </c>
      <c r="C72" s="19" t="s">
        <v>118</v>
      </c>
      <c r="D72" s="107" t="s">
        <v>344</v>
      </c>
      <c r="E72" s="90" t="s">
        <v>33</v>
      </c>
      <c r="F72" s="91" t="s">
        <v>76</v>
      </c>
      <c r="G72" s="106">
        <v>750</v>
      </c>
      <c r="H72" s="92">
        <v>39937</v>
      </c>
      <c r="I72" s="120">
        <v>1</v>
      </c>
      <c r="J72" s="23" t="s">
        <v>68</v>
      </c>
    </row>
    <row r="73" spans="2:10" ht="15" x14ac:dyDescent="0.25">
      <c r="B73" s="89">
        <v>82</v>
      </c>
      <c r="C73" s="107" t="s">
        <v>481</v>
      </c>
      <c r="D73" s="107" t="s">
        <v>482</v>
      </c>
      <c r="E73" s="90" t="s">
        <v>629</v>
      </c>
      <c r="F73" s="91" t="s">
        <v>91</v>
      </c>
      <c r="G73" s="105">
        <v>850</v>
      </c>
      <c r="H73" s="92">
        <v>44949</v>
      </c>
      <c r="I73" s="120">
        <v>1</v>
      </c>
      <c r="J73" s="23" t="s">
        <v>68</v>
      </c>
    </row>
    <row r="74" spans="2:10" ht="15" x14ac:dyDescent="0.25">
      <c r="B74" s="119">
        <v>83</v>
      </c>
      <c r="C74" s="19" t="s">
        <v>687</v>
      </c>
      <c r="D74" s="19" t="s">
        <v>848</v>
      </c>
      <c r="E74" s="2" t="s">
        <v>685</v>
      </c>
      <c r="F74" s="19" t="s">
        <v>96</v>
      </c>
      <c r="G74" s="104">
        <v>2500</v>
      </c>
      <c r="H74" s="21">
        <v>44972</v>
      </c>
      <c r="I74" s="120">
        <v>1</v>
      </c>
      <c r="J74" s="23" t="s">
        <v>1212</v>
      </c>
    </row>
    <row r="75" spans="2:10" ht="15" x14ac:dyDescent="0.25">
      <c r="B75" s="119">
        <v>84</v>
      </c>
      <c r="C75" s="19" t="s">
        <v>144</v>
      </c>
      <c r="D75" s="19" t="s">
        <v>375</v>
      </c>
      <c r="E75" s="1" t="s">
        <v>54</v>
      </c>
      <c r="F75" s="19" t="s">
        <v>92</v>
      </c>
      <c r="G75" s="104">
        <v>800</v>
      </c>
      <c r="H75" s="21">
        <v>43437</v>
      </c>
      <c r="I75" s="120">
        <v>1</v>
      </c>
      <c r="J75" s="23" t="s">
        <v>68</v>
      </c>
    </row>
    <row r="76" spans="2:10" ht="15" x14ac:dyDescent="0.25">
      <c r="B76" s="119">
        <v>85</v>
      </c>
      <c r="C76" s="19" t="s">
        <v>226</v>
      </c>
      <c r="D76" s="19" t="s">
        <v>350</v>
      </c>
      <c r="E76" s="2" t="s">
        <v>223</v>
      </c>
      <c r="F76" s="19" t="s">
        <v>82</v>
      </c>
      <c r="G76" s="104">
        <v>1700</v>
      </c>
      <c r="H76" s="21">
        <v>40330</v>
      </c>
      <c r="I76" s="120">
        <v>1</v>
      </c>
      <c r="J76" s="23" t="s">
        <v>68</v>
      </c>
    </row>
    <row r="77" spans="2:10" ht="15" x14ac:dyDescent="0.25">
      <c r="B77" s="119">
        <v>86</v>
      </c>
      <c r="C77" s="19" t="s">
        <v>149</v>
      </c>
      <c r="D77" s="19" t="s">
        <v>380</v>
      </c>
      <c r="E77" s="90" t="s">
        <v>57</v>
      </c>
      <c r="F77" s="91" t="s">
        <v>1005</v>
      </c>
      <c r="G77" s="104">
        <v>1650</v>
      </c>
      <c r="H77" s="92">
        <v>43955</v>
      </c>
      <c r="I77" s="120">
        <v>1</v>
      </c>
      <c r="J77" s="23" t="s">
        <v>68</v>
      </c>
    </row>
    <row r="78" spans="2:10" ht="15" x14ac:dyDescent="0.25">
      <c r="B78" s="119">
        <v>87</v>
      </c>
      <c r="C78" s="19" t="s">
        <v>228</v>
      </c>
      <c r="D78" s="19" t="s">
        <v>407</v>
      </c>
      <c r="E78" s="1" t="s">
        <v>181</v>
      </c>
      <c r="F78" s="19" t="s">
        <v>839</v>
      </c>
      <c r="G78" s="104">
        <v>1500</v>
      </c>
      <c r="H78" s="21">
        <v>44158</v>
      </c>
      <c r="I78" s="120">
        <v>1</v>
      </c>
      <c r="J78" s="23" t="s">
        <v>68</v>
      </c>
    </row>
    <row r="79" spans="2:10" s="11" customFormat="1" ht="15" x14ac:dyDescent="0.25">
      <c r="B79" s="119">
        <v>88</v>
      </c>
      <c r="C79" s="19" t="s">
        <v>323</v>
      </c>
      <c r="D79" s="19" t="s">
        <v>464</v>
      </c>
      <c r="E79" s="1" t="s">
        <v>328</v>
      </c>
      <c r="F79" s="19" t="s">
        <v>80</v>
      </c>
      <c r="G79" s="104">
        <v>800</v>
      </c>
      <c r="H79" s="21">
        <v>44883</v>
      </c>
      <c r="I79" s="120">
        <v>1</v>
      </c>
      <c r="J79" s="23" t="s">
        <v>68</v>
      </c>
    </row>
    <row r="80" spans="2:10" s="11" customFormat="1" ht="15" x14ac:dyDescent="0.25">
      <c r="B80" s="119">
        <v>89</v>
      </c>
      <c r="C80" s="19" t="s">
        <v>231</v>
      </c>
      <c r="D80" s="19" t="s">
        <v>423</v>
      </c>
      <c r="E80" s="1" t="s">
        <v>216</v>
      </c>
      <c r="F80" s="19" t="s">
        <v>78</v>
      </c>
      <c r="G80" s="104">
        <v>800</v>
      </c>
      <c r="H80" s="21">
        <v>44356</v>
      </c>
      <c r="I80" s="120">
        <v>1</v>
      </c>
      <c r="J80" s="23" t="s">
        <v>68</v>
      </c>
    </row>
    <row r="81" spans="2:10" ht="15" x14ac:dyDescent="0.25">
      <c r="B81" s="119">
        <v>90</v>
      </c>
      <c r="C81" s="19" t="s">
        <v>230</v>
      </c>
      <c r="D81" s="19" t="s">
        <v>419</v>
      </c>
      <c r="E81" s="2" t="s">
        <v>206</v>
      </c>
      <c r="F81" s="19" t="s">
        <v>77</v>
      </c>
      <c r="G81" s="104">
        <v>800</v>
      </c>
      <c r="H81" s="21">
        <v>44302</v>
      </c>
      <c r="I81" s="120">
        <v>1</v>
      </c>
      <c r="J81" s="23" t="s">
        <v>68</v>
      </c>
    </row>
    <row r="82" spans="2:10" ht="15" x14ac:dyDescent="0.25">
      <c r="B82" s="119">
        <v>91</v>
      </c>
      <c r="C82" s="19" t="s">
        <v>117</v>
      </c>
      <c r="D82" s="19" t="s">
        <v>343</v>
      </c>
      <c r="E82" s="2" t="s">
        <v>8</v>
      </c>
      <c r="F82" s="19" t="s">
        <v>77</v>
      </c>
      <c r="G82" s="104">
        <v>900</v>
      </c>
      <c r="H82" s="21">
        <v>39937</v>
      </c>
      <c r="I82" s="120">
        <v>1</v>
      </c>
      <c r="J82" s="23" t="s">
        <v>68</v>
      </c>
    </row>
    <row r="83" spans="2:10" ht="15" x14ac:dyDescent="0.25">
      <c r="B83" s="119">
        <v>92</v>
      </c>
      <c r="C83" s="19" t="s">
        <v>316</v>
      </c>
      <c r="D83" s="19" t="s">
        <v>457</v>
      </c>
      <c r="E83" s="2" t="s">
        <v>303</v>
      </c>
      <c r="F83" s="19" t="s">
        <v>185</v>
      </c>
      <c r="G83" s="104">
        <v>1500</v>
      </c>
      <c r="H83" s="21">
        <v>44837</v>
      </c>
      <c r="I83" s="120">
        <v>1</v>
      </c>
      <c r="J83" s="23" t="s">
        <v>1212</v>
      </c>
    </row>
    <row r="84" spans="2:10" ht="15" x14ac:dyDescent="0.25">
      <c r="B84" s="119">
        <v>93</v>
      </c>
      <c r="C84" s="19" t="s">
        <v>170</v>
      </c>
      <c r="D84" s="19" t="s">
        <v>402</v>
      </c>
      <c r="E84" s="2" t="s">
        <v>106</v>
      </c>
      <c r="F84" s="19" t="s">
        <v>718</v>
      </c>
      <c r="G84" s="104">
        <v>2000</v>
      </c>
      <c r="H84" s="21">
        <v>44075</v>
      </c>
      <c r="I84" s="120">
        <v>1</v>
      </c>
      <c r="J84" s="23" t="s">
        <v>68</v>
      </c>
    </row>
    <row r="85" spans="2:10" ht="15" x14ac:dyDescent="0.25">
      <c r="B85" s="119">
        <v>94</v>
      </c>
      <c r="C85" s="19" t="s">
        <v>163</v>
      </c>
      <c r="D85" s="19" t="s">
        <v>395</v>
      </c>
      <c r="E85" s="2" t="s">
        <v>98</v>
      </c>
      <c r="F85" s="19" t="s">
        <v>84</v>
      </c>
      <c r="G85" s="104">
        <v>2300</v>
      </c>
      <c r="H85" s="21">
        <v>44014</v>
      </c>
      <c r="I85" s="120">
        <v>1</v>
      </c>
      <c r="J85" s="23" t="s">
        <v>68</v>
      </c>
    </row>
    <row r="86" spans="2:10" ht="15" x14ac:dyDescent="0.25">
      <c r="B86" s="119">
        <v>95</v>
      </c>
      <c r="C86" s="19" t="s">
        <v>115</v>
      </c>
      <c r="D86" s="19" t="s">
        <v>341</v>
      </c>
      <c r="E86" s="1" t="s">
        <v>1</v>
      </c>
      <c r="F86" s="19" t="s">
        <v>237</v>
      </c>
      <c r="G86" s="104">
        <v>1200</v>
      </c>
      <c r="H86" s="21">
        <v>39874</v>
      </c>
      <c r="I86" s="120">
        <v>1</v>
      </c>
      <c r="J86" s="23" t="s">
        <v>68</v>
      </c>
    </row>
    <row r="87" spans="2:10" ht="15" x14ac:dyDescent="0.25">
      <c r="B87" s="89">
        <v>96</v>
      </c>
      <c r="C87" s="19" t="s">
        <v>151</v>
      </c>
      <c r="D87" s="107" t="s">
        <v>382</v>
      </c>
      <c r="E87" s="90" t="s">
        <v>59</v>
      </c>
      <c r="F87" s="91" t="s">
        <v>213</v>
      </c>
      <c r="G87" s="105">
        <v>2000</v>
      </c>
      <c r="H87" s="92">
        <v>43955</v>
      </c>
      <c r="I87" s="120">
        <v>1</v>
      </c>
      <c r="J87" s="23" t="s">
        <v>68</v>
      </c>
    </row>
    <row r="88" spans="2:10" ht="15" x14ac:dyDescent="0.25">
      <c r="B88" s="119">
        <v>97</v>
      </c>
      <c r="C88" s="19" t="s">
        <v>155</v>
      </c>
      <c r="D88" s="19" t="s">
        <v>387</v>
      </c>
      <c r="E88" s="1" t="s">
        <v>63</v>
      </c>
      <c r="F88" s="19" t="s">
        <v>185</v>
      </c>
      <c r="G88" s="104">
        <v>1500</v>
      </c>
      <c r="H88" s="21">
        <v>43969</v>
      </c>
      <c r="I88" s="120">
        <v>1</v>
      </c>
      <c r="J88" s="23" t="s">
        <v>68</v>
      </c>
    </row>
    <row r="89" spans="2:10" ht="15" x14ac:dyDescent="0.25">
      <c r="B89" s="89">
        <v>98</v>
      </c>
      <c r="C89" s="19" t="s">
        <v>196</v>
      </c>
      <c r="D89" s="107" t="s">
        <v>413</v>
      </c>
      <c r="E89" s="90" t="s">
        <v>188</v>
      </c>
      <c r="F89" s="91" t="s">
        <v>185</v>
      </c>
      <c r="G89" s="105">
        <v>1500</v>
      </c>
      <c r="H89" s="92">
        <v>44242</v>
      </c>
      <c r="I89" s="120">
        <v>1</v>
      </c>
      <c r="J89" s="23" t="s">
        <v>68</v>
      </c>
    </row>
    <row r="90" spans="2:10" ht="15" x14ac:dyDescent="0.25">
      <c r="B90" s="89">
        <v>99</v>
      </c>
      <c r="C90" s="107" t="s">
        <v>475</v>
      </c>
      <c r="D90" s="107" t="s">
        <v>476</v>
      </c>
      <c r="E90" s="90" t="s">
        <v>626</v>
      </c>
      <c r="F90" s="91" t="s">
        <v>193</v>
      </c>
      <c r="G90" s="105">
        <v>2300</v>
      </c>
      <c r="H90" s="92">
        <v>44936</v>
      </c>
      <c r="I90" s="120">
        <v>1</v>
      </c>
      <c r="J90" s="23" t="s">
        <v>1212</v>
      </c>
    </row>
    <row r="91" spans="2:10" ht="15" x14ac:dyDescent="0.25">
      <c r="B91" s="119">
        <v>100</v>
      </c>
      <c r="C91" s="19" t="s">
        <v>214</v>
      </c>
      <c r="D91" s="19" t="s">
        <v>421</v>
      </c>
      <c r="E91" s="1" t="s">
        <v>212</v>
      </c>
      <c r="F91" s="19" t="s">
        <v>235</v>
      </c>
      <c r="G91" s="104">
        <v>1800</v>
      </c>
      <c r="H91" s="21">
        <v>44319</v>
      </c>
      <c r="I91" s="120">
        <v>1</v>
      </c>
      <c r="J91" s="23" t="s">
        <v>68</v>
      </c>
    </row>
    <row r="92" spans="2:10" ht="15" x14ac:dyDescent="0.25">
      <c r="B92" s="89">
        <v>101</v>
      </c>
      <c r="C92" s="19" t="s">
        <v>126</v>
      </c>
      <c r="D92" s="107" t="s">
        <v>355</v>
      </c>
      <c r="E92" s="90" t="s">
        <v>37</v>
      </c>
      <c r="F92" s="91" t="s">
        <v>87</v>
      </c>
      <c r="G92" s="105">
        <v>1600</v>
      </c>
      <c r="H92" s="92">
        <v>40710</v>
      </c>
      <c r="I92" s="120">
        <v>1</v>
      </c>
      <c r="J92" s="23" t="s">
        <v>68</v>
      </c>
    </row>
    <row r="93" spans="2:10" ht="15" x14ac:dyDescent="0.25">
      <c r="B93" s="119">
        <v>103</v>
      </c>
      <c r="C93" s="19" t="s">
        <v>131</v>
      </c>
      <c r="D93" s="19" t="s">
        <v>360</v>
      </c>
      <c r="E93" s="90" t="s">
        <v>38</v>
      </c>
      <c r="F93" s="91" t="s">
        <v>86</v>
      </c>
      <c r="G93" s="104">
        <v>700</v>
      </c>
      <c r="H93" s="92">
        <v>41673</v>
      </c>
      <c r="I93" s="120">
        <v>1</v>
      </c>
      <c r="J93" s="23" t="s">
        <v>68</v>
      </c>
    </row>
    <row r="94" spans="2:10" ht="15" x14ac:dyDescent="0.25">
      <c r="B94" s="119">
        <v>104</v>
      </c>
      <c r="C94" s="19" t="s">
        <v>707</v>
      </c>
      <c r="D94" s="19" t="s">
        <v>841</v>
      </c>
      <c r="E94" s="90" t="s">
        <v>705</v>
      </c>
      <c r="F94" s="91" t="s">
        <v>86</v>
      </c>
      <c r="G94" s="104">
        <v>700</v>
      </c>
      <c r="H94" s="92">
        <v>44980</v>
      </c>
      <c r="I94" s="120">
        <v>1</v>
      </c>
      <c r="J94" s="23" t="s">
        <v>68</v>
      </c>
    </row>
    <row r="95" spans="2:10" ht="15" x14ac:dyDescent="0.25">
      <c r="B95" s="119">
        <v>116</v>
      </c>
      <c r="C95" s="19" t="s">
        <v>51</v>
      </c>
      <c r="D95" s="19" t="s">
        <v>373</v>
      </c>
      <c r="E95" s="1" t="s">
        <v>29</v>
      </c>
      <c r="F95" s="19" t="s">
        <v>92</v>
      </c>
      <c r="G95" s="104">
        <v>750</v>
      </c>
      <c r="H95" s="21">
        <v>42913</v>
      </c>
      <c r="I95" s="120">
        <v>1</v>
      </c>
      <c r="J95" s="23" t="s">
        <v>68</v>
      </c>
    </row>
    <row r="96" spans="2:10" ht="15" x14ac:dyDescent="0.25">
      <c r="B96" s="119">
        <v>117</v>
      </c>
      <c r="C96" s="19" t="s">
        <v>156</v>
      </c>
      <c r="D96" s="19" t="s">
        <v>388</v>
      </c>
      <c r="E96" s="2" t="s">
        <v>64</v>
      </c>
      <c r="F96" s="19" t="s">
        <v>235</v>
      </c>
      <c r="G96" s="104">
        <v>1800</v>
      </c>
      <c r="H96" s="21">
        <v>43969</v>
      </c>
      <c r="I96" s="120">
        <v>1</v>
      </c>
      <c r="J96" s="23" t="s">
        <v>68</v>
      </c>
    </row>
    <row r="97" spans="2:10" ht="15" x14ac:dyDescent="0.25">
      <c r="B97" s="119">
        <v>119</v>
      </c>
      <c r="C97" s="19" t="s">
        <v>842</v>
      </c>
      <c r="D97" s="19" t="s">
        <v>843</v>
      </c>
      <c r="E97" s="1" t="s">
        <v>844</v>
      </c>
      <c r="F97" s="19" t="s">
        <v>80</v>
      </c>
      <c r="G97" s="104">
        <v>800</v>
      </c>
      <c r="H97" s="21">
        <v>45019</v>
      </c>
      <c r="I97" s="120">
        <v>1</v>
      </c>
      <c r="J97" s="23" t="s">
        <v>68</v>
      </c>
    </row>
    <row r="98" spans="2:10" ht="15" x14ac:dyDescent="0.25">
      <c r="B98" s="119">
        <v>121</v>
      </c>
      <c r="C98" s="19" t="s">
        <v>179</v>
      </c>
      <c r="D98" s="19" t="s">
        <v>405</v>
      </c>
      <c r="E98" s="2" t="s">
        <v>173</v>
      </c>
      <c r="F98" s="19" t="s">
        <v>698</v>
      </c>
      <c r="G98" s="104">
        <v>1600</v>
      </c>
      <c r="H98" s="21">
        <v>44105</v>
      </c>
      <c r="I98" s="120">
        <v>1</v>
      </c>
      <c r="J98" s="23" t="s">
        <v>68</v>
      </c>
    </row>
    <row r="99" spans="2:10" ht="15" x14ac:dyDescent="0.25">
      <c r="B99" s="119">
        <v>124</v>
      </c>
      <c r="C99" s="19" t="s">
        <v>240</v>
      </c>
      <c r="D99" s="19" t="s">
        <v>430</v>
      </c>
      <c r="E99" s="2" t="s">
        <v>244</v>
      </c>
      <c r="F99" s="19" t="s">
        <v>258</v>
      </c>
      <c r="G99" s="104">
        <v>3000</v>
      </c>
      <c r="H99" s="4">
        <v>44424</v>
      </c>
      <c r="I99" s="120">
        <v>1</v>
      </c>
      <c r="J99" s="23" t="s">
        <v>68</v>
      </c>
    </row>
    <row r="100" spans="2:10" ht="15" x14ac:dyDescent="0.25">
      <c r="B100" s="119">
        <v>125</v>
      </c>
      <c r="C100" s="19" t="s">
        <v>152</v>
      </c>
      <c r="D100" s="19" t="s">
        <v>383</v>
      </c>
      <c r="E100" s="1" t="s">
        <v>60</v>
      </c>
      <c r="F100" s="19" t="s">
        <v>82</v>
      </c>
      <c r="G100" s="104">
        <v>1200</v>
      </c>
      <c r="H100" s="21">
        <v>43955</v>
      </c>
      <c r="I100" s="120">
        <v>1</v>
      </c>
      <c r="J100" s="20" t="s">
        <v>68</v>
      </c>
    </row>
    <row r="101" spans="2:10" ht="15" x14ac:dyDescent="0.25">
      <c r="B101" s="109">
        <v>126</v>
      </c>
      <c r="C101" s="110" t="s">
        <v>1213</v>
      </c>
      <c r="D101" s="110" t="s">
        <v>1214</v>
      </c>
      <c r="E101" s="111" t="s">
        <v>1215</v>
      </c>
      <c r="F101" s="112" t="s">
        <v>262</v>
      </c>
      <c r="G101" s="105">
        <v>2500</v>
      </c>
      <c r="H101" s="113">
        <v>45252</v>
      </c>
      <c r="I101" s="120">
        <v>1</v>
      </c>
      <c r="J101" s="115" t="s">
        <v>1212</v>
      </c>
    </row>
    <row r="102" spans="2:10" ht="15" x14ac:dyDescent="0.25">
      <c r="B102" s="119">
        <v>128</v>
      </c>
      <c r="C102" s="19" t="s">
        <v>220</v>
      </c>
      <c r="D102" s="19" t="s">
        <v>411</v>
      </c>
      <c r="E102" s="90" t="s">
        <v>186</v>
      </c>
      <c r="F102" s="91" t="s">
        <v>175</v>
      </c>
      <c r="G102" s="105">
        <v>2500</v>
      </c>
      <c r="H102" s="92">
        <v>44228</v>
      </c>
      <c r="I102" s="120">
        <v>1</v>
      </c>
      <c r="J102" s="23" t="s">
        <v>68</v>
      </c>
    </row>
    <row r="103" spans="2:10" ht="15" x14ac:dyDescent="0.25">
      <c r="B103" s="119">
        <v>130</v>
      </c>
      <c r="C103" s="19" t="s">
        <v>142</v>
      </c>
      <c r="D103" s="19" t="s">
        <v>371</v>
      </c>
      <c r="E103" s="2" t="s">
        <v>39</v>
      </c>
      <c r="F103" s="19" t="s">
        <v>235</v>
      </c>
      <c r="G103" s="104">
        <v>1800</v>
      </c>
      <c r="H103" s="21">
        <v>42767</v>
      </c>
      <c r="I103" s="120">
        <v>1</v>
      </c>
      <c r="J103" s="23" t="s">
        <v>68</v>
      </c>
    </row>
    <row r="104" spans="2:10" ht="15" x14ac:dyDescent="0.25">
      <c r="B104" s="119">
        <v>131</v>
      </c>
      <c r="C104" s="19" t="s">
        <v>161</v>
      </c>
      <c r="D104" s="19" t="s">
        <v>393</v>
      </c>
      <c r="E104" s="1" t="s">
        <v>72</v>
      </c>
      <c r="F104" s="19" t="s">
        <v>690</v>
      </c>
      <c r="G104" s="104">
        <v>2300</v>
      </c>
      <c r="H104" s="21">
        <v>43990</v>
      </c>
      <c r="I104" s="120">
        <v>1</v>
      </c>
      <c r="J104" s="23" t="s">
        <v>68</v>
      </c>
    </row>
    <row r="105" spans="2:10" ht="15" x14ac:dyDescent="0.25">
      <c r="B105" s="119">
        <v>132</v>
      </c>
      <c r="C105" s="19" t="s">
        <v>158</v>
      </c>
      <c r="D105" s="19" t="s">
        <v>390</v>
      </c>
      <c r="E105" s="1" t="s">
        <v>66</v>
      </c>
      <c r="F105" s="19" t="s">
        <v>91</v>
      </c>
      <c r="G105" s="104">
        <v>1750</v>
      </c>
      <c r="H105" s="21">
        <v>43971</v>
      </c>
      <c r="I105" s="120">
        <v>1</v>
      </c>
      <c r="J105" s="23" t="s">
        <v>68</v>
      </c>
    </row>
    <row r="106" spans="2:10" ht="15" x14ac:dyDescent="0.25">
      <c r="B106" s="119">
        <v>135</v>
      </c>
      <c r="C106" s="19" t="s">
        <v>246</v>
      </c>
      <c r="D106" s="107" t="s">
        <v>432</v>
      </c>
      <c r="E106" s="90" t="s">
        <v>248</v>
      </c>
      <c r="F106" s="91" t="s">
        <v>177</v>
      </c>
      <c r="G106" s="106">
        <v>3000</v>
      </c>
      <c r="H106" s="92">
        <v>44440</v>
      </c>
      <c r="I106" s="120">
        <v>1</v>
      </c>
      <c r="J106" s="23" t="s">
        <v>68</v>
      </c>
    </row>
    <row r="107" spans="2:10" ht="15" x14ac:dyDescent="0.25">
      <c r="B107" s="119">
        <v>136</v>
      </c>
      <c r="C107" s="19" t="s">
        <v>1216</v>
      </c>
      <c r="D107" s="19" t="s">
        <v>1217</v>
      </c>
      <c r="E107" s="90" t="s">
        <v>1218</v>
      </c>
      <c r="F107" s="91" t="s">
        <v>177</v>
      </c>
      <c r="G107" s="104">
        <v>3000</v>
      </c>
      <c r="H107" s="92">
        <v>45231</v>
      </c>
      <c r="I107" s="120">
        <v>1</v>
      </c>
      <c r="J107" s="23" t="s">
        <v>1212</v>
      </c>
    </row>
    <row r="108" spans="2:10" ht="15" x14ac:dyDescent="0.25">
      <c r="B108" s="119">
        <v>137</v>
      </c>
      <c r="C108" s="19" t="s">
        <v>1191</v>
      </c>
      <c r="D108" s="19" t="s">
        <v>1007</v>
      </c>
      <c r="E108" s="2" t="s">
        <v>1008</v>
      </c>
      <c r="F108" s="19" t="s">
        <v>262</v>
      </c>
      <c r="G108" s="104">
        <v>2500</v>
      </c>
      <c r="H108" s="21">
        <v>45139</v>
      </c>
      <c r="I108" s="120">
        <v>1</v>
      </c>
      <c r="J108" s="23" t="s">
        <v>1212</v>
      </c>
    </row>
    <row r="109" spans="2:10" ht="15" x14ac:dyDescent="0.25">
      <c r="B109" s="119">
        <v>139</v>
      </c>
      <c r="C109" s="19" t="s">
        <v>247</v>
      </c>
      <c r="D109" s="19" t="s">
        <v>433</v>
      </c>
      <c r="E109" s="90" t="s">
        <v>249</v>
      </c>
      <c r="F109" s="91" t="s">
        <v>666</v>
      </c>
      <c r="G109" s="104">
        <v>2300</v>
      </c>
      <c r="H109" s="92">
        <v>44455</v>
      </c>
      <c r="I109" s="120">
        <v>1</v>
      </c>
      <c r="J109" s="23" t="s">
        <v>68</v>
      </c>
    </row>
    <row r="110" spans="2:10" ht="15" x14ac:dyDescent="0.25">
      <c r="B110" s="119">
        <v>140</v>
      </c>
      <c r="C110" s="19" t="s">
        <v>164</v>
      </c>
      <c r="D110" s="19" t="s">
        <v>396</v>
      </c>
      <c r="E110" s="90" t="s">
        <v>99</v>
      </c>
      <c r="F110" s="91" t="s">
        <v>88</v>
      </c>
      <c r="G110" s="104">
        <v>2500</v>
      </c>
      <c r="H110" s="92">
        <v>44019</v>
      </c>
      <c r="I110" s="120">
        <v>1</v>
      </c>
      <c r="J110" s="23" t="s">
        <v>68</v>
      </c>
    </row>
    <row r="111" spans="2:10" ht="15" x14ac:dyDescent="0.25">
      <c r="B111" s="119">
        <v>141</v>
      </c>
      <c r="C111" s="19" t="s">
        <v>319</v>
      </c>
      <c r="D111" s="19" t="s">
        <v>460</v>
      </c>
      <c r="E111" s="1" t="s">
        <v>306</v>
      </c>
      <c r="F111" s="19" t="s">
        <v>76</v>
      </c>
      <c r="G111" s="104">
        <v>750</v>
      </c>
      <c r="H111" s="21">
        <v>44845</v>
      </c>
      <c r="I111" s="120">
        <v>1</v>
      </c>
      <c r="J111" s="23" t="s">
        <v>68</v>
      </c>
    </row>
    <row r="112" spans="2:10" ht="15" x14ac:dyDescent="0.25">
      <c r="B112" s="119">
        <v>144</v>
      </c>
      <c r="C112" s="19" t="s">
        <v>976</v>
      </c>
      <c r="D112" s="19" t="s">
        <v>977</v>
      </c>
      <c r="E112" s="2" t="s">
        <v>978</v>
      </c>
      <c r="F112" s="19" t="s">
        <v>262</v>
      </c>
      <c r="G112" s="104">
        <v>2000</v>
      </c>
      <c r="H112" s="21">
        <v>45128</v>
      </c>
      <c r="I112" s="120">
        <v>1</v>
      </c>
      <c r="J112" s="23" t="s">
        <v>1212</v>
      </c>
    </row>
    <row r="113" spans="2:10" ht="15" x14ac:dyDescent="0.25">
      <c r="B113" s="119">
        <v>145</v>
      </c>
      <c r="C113" s="19" t="s">
        <v>121</v>
      </c>
      <c r="D113" s="19" t="s">
        <v>347</v>
      </c>
      <c r="E113" s="1" t="s">
        <v>3</v>
      </c>
      <c r="F113" s="19" t="s">
        <v>262</v>
      </c>
      <c r="G113" s="104">
        <v>2000</v>
      </c>
      <c r="H113" s="21">
        <v>40107</v>
      </c>
      <c r="I113" s="120">
        <v>1</v>
      </c>
      <c r="J113" s="23" t="s">
        <v>1212</v>
      </c>
    </row>
    <row r="114" spans="2:10" ht="15" x14ac:dyDescent="0.25">
      <c r="B114" s="119">
        <v>146</v>
      </c>
      <c r="C114" s="19" t="s">
        <v>260</v>
      </c>
      <c r="D114" s="19" t="s">
        <v>437</v>
      </c>
      <c r="E114" s="90" t="s">
        <v>261</v>
      </c>
      <c r="F114" s="91" t="s">
        <v>194</v>
      </c>
      <c r="G114" s="105">
        <v>2000</v>
      </c>
      <c r="H114" s="92">
        <v>44558</v>
      </c>
      <c r="I114" s="120">
        <v>1</v>
      </c>
      <c r="J114" s="23" t="s">
        <v>1212</v>
      </c>
    </row>
    <row r="115" spans="2:10" ht="15" x14ac:dyDescent="0.25">
      <c r="B115" s="119">
        <v>148</v>
      </c>
      <c r="C115" s="19" t="s">
        <v>1192</v>
      </c>
      <c r="D115" s="19" t="s">
        <v>1010</v>
      </c>
      <c r="E115" s="2" t="s">
        <v>1011</v>
      </c>
      <c r="F115" s="19" t="s">
        <v>83</v>
      </c>
      <c r="G115" s="104">
        <v>900</v>
      </c>
      <c r="H115" s="21">
        <v>45154</v>
      </c>
      <c r="I115" s="120">
        <v>1</v>
      </c>
      <c r="J115" s="23" t="s">
        <v>1212</v>
      </c>
    </row>
    <row r="116" spans="2:10" ht="15" x14ac:dyDescent="0.25">
      <c r="B116" s="119">
        <v>149</v>
      </c>
      <c r="C116" s="19" t="s">
        <v>52</v>
      </c>
      <c r="D116" s="19" t="s">
        <v>416</v>
      </c>
      <c r="E116" s="2" t="s">
        <v>200</v>
      </c>
      <c r="F116" s="19" t="s">
        <v>670</v>
      </c>
      <c r="G116" s="104">
        <v>1000</v>
      </c>
      <c r="H116" s="21">
        <v>44256</v>
      </c>
      <c r="I116" s="120">
        <v>1</v>
      </c>
      <c r="J116" s="23" t="s">
        <v>68</v>
      </c>
    </row>
    <row r="117" spans="2:10" ht="15" x14ac:dyDescent="0.25">
      <c r="B117" s="119">
        <v>150</v>
      </c>
      <c r="C117" s="19" t="s">
        <v>318</v>
      </c>
      <c r="D117" s="19" t="s">
        <v>459</v>
      </c>
      <c r="E117" s="1" t="s">
        <v>305</v>
      </c>
      <c r="F117" s="19" t="s">
        <v>91</v>
      </c>
      <c r="G117" s="104">
        <v>1000</v>
      </c>
      <c r="H117" s="21">
        <v>44844</v>
      </c>
      <c r="I117" s="120">
        <v>1</v>
      </c>
      <c r="J117" s="23" t="s">
        <v>68</v>
      </c>
    </row>
    <row r="118" spans="2:10" ht="15" x14ac:dyDescent="0.25">
      <c r="B118" s="119">
        <v>152</v>
      </c>
      <c r="C118" s="19" t="s">
        <v>286</v>
      </c>
      <c r="D118" s="19" t="s">
        <v>447</v>
      </c>
      <c r="E118" s="90" t="s">
        <v>291</v>
      </c>
      <c r="F118" s="91" t="s">
        <v>856</v>
      </c>
      <c r="G118" s="104">
        <v>1500</v>
      </c>
      <c r="H118" s="92">
        <v>44795</v>
      </c>
      <c r="I118" s="120">
        <v>1</v>
      </c>
      <c r="J118" s="23" t="s">
        <v>68</v>
      </c>
    </row>
    <row r="119" spans="2:10" ht="15" x14ac:dyDescent="0.25">
      <c r="B119" s="119">
        <v>153</v>
      </c>
      <c r="C119" s="19" t="s">
        <v>150</v>
      </c>
      <c r="D119" s="19" t="s">
        <v>381</v>
      </c>
      <c r="E119" s="2" t="s">
        <v>58</v>
      </c>
      <c r="F119" s="19" t="s">
        <v>236</v>
      </c>
      <c r="G119" s="104">
        <v>3000</v>
      </c>
      <c r="H119" s="21">
        <v>43955</v>
      </c>
      <c r="I119" s="120">
        <v>1</v>
      </c>
      <c r="J119" s="23" t="s">
        <v>68</v>
      </c>
    </row>
    <row r="120" spans="2:10" ht="15" x14ac:dyDescent="0.25">
      <c r="B120" s="119">
        <v>154</v>
      </c>
      <c r="C120" s="19" t="s">
        <v>284</v>
      </c>
      <c r="D120" s="19" t="s">
        <v>445</v>
      </c>
      <c r="E120" s="1" t="s">
        <v>289</v>
      </c>
      <c r="F120" s="19" t="s">
        <v>662</v>
      </c>
      <c r="G120" s="104">
        <v>800</v>
      </c>
      <c r="H120" s="21">
        <v>44777</v>
      </c>
      <c r="I120" s="120">
        <v>1</v>
      </c>
      <c r="J120" s="23" t="s">
        <v>68</v>
      </c>
    </row>
    <row r="121" spans="2:10" ht="15" x14ac:dyDescent="0.25">
      <c r="B121" s="119">
        <v>155</v>
      </c>
      <c r="C121" s="19" t="s">
        <v>1193</v>
      </c>
      <c r="D121" s="19" t="s">
        <v>1013</v>
      </c>
      <c r="E121" s="2" t="s">
        <v>1014</v>
      </c>
      <c r="F121" s="19" t="s">
        <v>269</v>
      </c>
      <c r="G121" s="104">
        <v>800</v>
      </c>
      <c r="H121" s="21">
        <v>45166</v>
      </c>
      <c r="I121" s="120">
        <v>1</v>
      </c>
      <c r="J121" s="23" t="s">
        <v>1212</v>
      </c>
    </row>
    <row r="122" spans="2:10" ht="15" x14ac:dyDescent="0.25">
      <c r="B122" s="119">
        <v>156</v>
      </c>
      <c r="C122" s="19" t="s">
        <v>232</v>
      </c>
      <c r="D122" s="19" t="s">
        <v>424</v>
      </c>
      <c r="E122" s="1" t="s">
        <v>217</v>
      </c>
      <c r="F122" s="19" t="s">
        <v>81</v>
      </c>
      <c r="G122" s="104">
        <v>1000</v>
      </c>
      <c r="H122" s="21">
        <v>44356</v>
      </c>
      <c r="I122" s="120">
        <v>1</v>
      </c>
      <c r="J122" s="23" t="s">
        <v>68</v>
      </c>
    </row>
    <row r="123" spans="2:10" ht="15" x14ac:dyDescent="0.25">
      <c r="B123" s="119">
        <v>157</v>
      </c>
      <c r="C123" s="19" t="s">
        <v>137</v>
      </c>
      <c r="D123" s="19" t="s">
        <v>366</v>
      </c>
      <c r="E123" s="90" t="s">
        <v>16</v>
      </c>
      <c r="F123" s="91" t="s">
        <v>262</v>
      </c>
      <c r="G123" s="104">
        <v>2700</v>
      </c>
      <c r="H123" s="92">
        <v>42506</v>
      </c>
      <c r="I123" s="120">
        <v>1</v>
      </c>
      <c r="J123" s="23" t="s">
        <v>68</v>
      </c>
    </row>
    <row r="124" spans="2:10" ht="15" x14ac:dyDescent="0.25">
      <c r="B124" s="119">
        <v>158</v>
      </c>
      <c r="C124" s="19" t="s">
        <v>167</v>
      </c>
      <c r="D124" s="19" t="s">
        <v>399</v>
      </c>
      <c r="E124" s="90" t="s">
        <v>102</v>
      </c>
      <c r="F124" s="91" t="s">
        <v>262</v>
      </c>
      <c r="G124" s="104">
        <v>2700</v>
      </c>
      <c r="H124" s="92">
        <v>44060</v>
      </c>
      <c r="I124" s="120">
        <v>1</v>
      </c>
      <c r="J124" s="23" t="s">
        <v>68</v>
      </c>
    </row>
    <row r="125" spans="2:10" ht="15" x14ac:dyDescent="0.25">
      <c r="B125" s="119">
        <v>161</v>
      </c>
      <c r="C125" s="19" t="s">
        <v>702</v>
      </c>
      <c r="D125" s="19" t="s">
        <v>851</v>
      </c>
      <c r="E125" s="2" t="s">
        <v>700</v>
      </c>
      <c r="F125" s="19" t="s">
        <v>78</v>
      </c>
      <c r="G125" s="104">
        <v>750</v>
      </c>
      <c r="H125" s="21">
        <v>44980</v>
      </c>
      <c r="I125" s="120">
        <v>1</v>
      </c>
      <c r="J125" s="23" t="s">
        <v>1212</v>
      </c>
    </row>
    <row r="126" spans="2:10" ht="15" x14ac:dyDescent="0.25">
      <c r="B126" s="119">
        <v>162</v>
      </c>
      <c r="C126" s="19" t="s">
        <v>907</v>
      </c>
      <c r="D126" s="19" t="s">
        <v>908</v>
      </c>
      <c r="E126" s="2" t="s">
        <v>909</v>
      </c>
      <c r="F126" s="19" t="s">
        <v>177</v>
      </c>
      <c r="G126" s="104">
        <v>3200</v>
      </c>
      <c r="H126" s="21">
        <v>45092</v>
      </c>
      <c r="I126" s="120">
        <v>1</v>
      </c>
      <c r="J126" s="23" t="s">
        <v>1212</v>
      </c>
    </row>
    <row r="127" spans="2:10" ht="15" x14ac:dyDescent="0.25">
      <c r="B127" s="119">
        <v>163</v>
      </c>
      <c r="C127" s="19" t="s">
        <v>885</v>
      </c>
      <c r="D127" s="107" t="s">
        <v>910</v>
      </c>
      <c r="E127" s="90" t="s">
        <v>887</v>
      </c>
      <c r="F127" s="91" t="s">
        <v>888</v>
      </c>
      <c r="G127" s="106">
        <v>1050</v>
      </c>
      <c r="H127" s="92">
        <v>45064</v>
      </c>
      <c r="I127" s="120">
        <v>1</v>
      </c>
      <c r="J127" s="23" t="s">
        <v>68</v>
      </c>
    </row>
    <row r="128" spans="2:10" ht="15" x14ac:dyDescent="0.25">
      <c r="B128" s="119">
        <v>164</v>
      </c>
      <c r="C128" s="19" t="s">
        <v>1194</v>
      </c>
      <c r="D128" s="19" t="s">
        <v>1195</v>
      </c>
      <c r="E128" s="1" t="s">
        <v>1157</v>
      </c>
      <c r="F128" s="19" t="s">
        <v>76</v>
      </c>
      <c r="G128" s="104">
        <v>750</v>
      </c>
      <c r="H128" s="21">
        <v>45173</v>
      </c>
      <c r="I128" s="120">
        <v>1</v>
      </c>
      <c r="J128" s="23" t="s">
        <v>1212</v>
      </c>
    </row>
    <row r="129" spans="2:10" ht="15" x14ac:dyDescent="0.25">
      <c r="B129" s="119">
        <v>166</v>
      </c>
      <c r="C129" s="19" t="s">
        <v>452</v>
      </c>
      <c r="D129" s="19" t="s">
        <v>453</v>
      </c>
      <c r="E129" s="2" t="s">
        <v>297</v>
      </c>
      <c r="F129" s="19" t="s">
        <v>86</v>
      </c>
      <c r="G129" s="104">
        <v>700</v>
      </c>
      <c r="H129" s="21">
        <v>44832</v>
      </c>
      <c r="I129" s="120">
        <v>1</v>
      </c>
      <c r="J129" s="23" t="s">
        <v>68</v>
      </c>
    </row>
    <row r="130" spans="2:10" ht="15" x14ac:dyDescent="0.25">
      <c r="B130" s="119">
        <v>167</v>
      </c>
      <c r="C130" s="19" t="s">
        <v>652</v>
      </c>
      <c r="D130" s="19" t="s">
        <v>852</v>
      </c>
      <c r="E130" s="1" t="s">
        <v>650</v>
      </c>
      <c r="F130" s="19" t="s">
        <v>77</v>
      </c>
      <c r="G130" s="104">
        <v>700</v>
      </c>
      <c r="H130" s="21">
        <v>44965</v>
      </c>
      <c r="I130" s="120">
        <v>1</v>
      </c>
      <c r="J130" s="23" t="s">
        <v>1212</v>
      </c>
    </row>
    <row r="131" spans="2:10" ht="15" x14ac:dyDescent="0.25">
      <c r="B131" s="119">
        <v>169</v>
      </c>
      <c r="C131" s="19" t="s">
        <v>853</v>
      </c>
      <c r="D131" s="19" t="s">
        <v>854</v>
      </c>
      <c r="E131" s="1" t="s">
        <v>855</v>
      </c>
      <c r="F131" s="19" t="s">
        <v>662</v>
      </c>
      <c r="G131" s="104">
        <v>800</v>
      </c>
      <c r="H131" s="21">
        <v>45042</v>
      </c>
      <c r="I131" s="120">
        <v>1</v>
      </c>
      <c r="J131" s="23" t="s">
        <v>68</v>
      </c>
    </row>
    <row r="132" spans="2:10" ht="15" x14ac:dyDescent="0.25">
      <c r="B132" s="119">
        <v>170</v>
      </c>
      <c r="C132" s="19" t="s">
        <v>266</v>
      </c>
      <c r="D132" s="19" t="s">
        <v>438</v>
      </c>
      <c r="E132" s="2" t="s">
        <v>264</v>
      </c>
      <c r="F132" s="19" t="s">
        <v>78</v>
      </c>
      <c r="G132" s="104">
        <v>800</v>
      </c>
      <c r="H132" s="21">
        <v>44641</v>
      </c>
      <c r="I132" s="120">
        <v>1</v>
      </c>
      <c r="J132" s="23" t="s">
        <v>68</v>
      </c>
    </row>
    <row r="133" spans="2:10" ht="15" x14ac:dyDescent="0.25">
      <c r="B133" s="119">
        <v>171</v>
      </c>
      <c r="C133" s="19" t="s">
        <v>203</v>
      </c>
      <c r="D133" s="19" t="s">
        <v>420</v>
      </c>
      <c r="E133" s="2" t="s">
        <v>207</v>
      </c>
      <c r="F133" s="19" t="s">
        <v>92</v>
      </c>
      <c r="G133" s="104">
        <v>750</v>
      </c>
      <c r="H133" s="4">
        <v>44312</v>
      </c>
      <c r="I133" s="120">
        <v>1</v>
      </c>
      <c r="J133" s="23" t="s">
        <v>68</v>
      </c>
    </row>
    <row r="134" spans="2:10" ht="15" x14ac:dyDescent="0.25">
      <c r="B134" s="119">
        <v>174</v>
      </c>
      <c r="C134" s="19" t="s">
        <v>168</v>
      </c>
      <c r="D134" s="19" t="s">
        <v>400</v>
      </c>
      <c r="E134" s="2" t="s">
        <v>103</v>
      </c>
      <c r="F134" s="19" t="s">
        <v>1196</v>
      </c>
      <c r="G134" s="104">
        <v>1200</v>
      </c>
      <c r="H134" s="21">
        <v>44067</v>
      </c>
      <c r="I134" s="120">
        <v>1</v>
      </c>
      <c r="J134" s="23" t="s">
        <v>68</v>
      </c>
    </row>
    <row r="135" spans="2:10" ht="15" x14ac:dyDescent="0.25">
      <c r="B135" s="119">
        <v>175</v>
      </c>
      <c r="C135" s="19" t="s">
        <v>128</v>
      </c>
      <c r="D135" s="19" t="s">
        <v>356</v>
      </c>
      <c r="E135" s="2" t="s">
        <v>35</v>
      </c>
      <c r="F135" s="19" t="s">
        <v>185</v>
      </c>
      <c r="G135" s="104">
        <v>1000</v>
      </c>
      <c r="H135" s="21">
        <v>41061</v>
      </c>
      <c r="I135" s="120">
        <v>1</v>
      </c>
      <c r="J135" s="23" t="s">
        <v>68</v>
      </c>
    </row>
    <row r="136" spans="2:10" ht="15" x14ac:dyDescent="0.25">
      <c r="B136" s="89">
        <v>178</v>
      </c>
      <c r="C136" s="107" t="s">
        <v>857</v>
      </c>
      <c r="D136" s="107" t="s">
        <v>858</v>
      </c>
      <c r="E136" s="90" t="s">
        <v>859</v>
      </c>
      <c r="F136" s="91" t="s">
        <v>185</v>
      </c>
      <c r="G136" s="105">
        <v>1500</v>
      </c>
      <c r="H136" s="92">
        <v>45019</v>
      </c>
      <c r="I136" s="120">
        <v>1</v>
      </c>
      <c r="J136" s="23" t="s">
        <v>68</v>
      </c>
    </row>
    <row r="137" spans="2:10" ht="15" x14ac:dyDescent="0.25">
      <c r="B137" s="119">
        <v>179</v>
      </c>
      <c r="C137" s="19" t="s">
        <v>275</v>
      </c>
      <c r="D137" s="19" t="s">
        <v>440</v>
      </c>
      <c r="E137" s="2" t="s">
        <v>272</v>
      </c>
      <c r="F137" s="19" t="s">
        <v>274</v>
      </c>
      <c r="G137" s="104">
        <v>1100</v>
      </c>
      <c r="H137" s="21">
        <v>44697</v>
      </c>
      <c r="I137" s="120">
        <v>1</v>
      </c>
      <c r="J137" s="23" t="s">
        <v>68</v>
      </c>
    </row>
    <row r="138" spans="2:10" ht="15" x14ac:dyDescent="0.25">
      <c r="B138" s="119">
        <v>180</v>
      </c>
      <c r="C138" s="19" t="s">
        <v>994</v>
      </c>
      <c r="D138" s="107" t="s">
        <v>995</v>
      </c>
      <c r="E138" s="90" t="s">
        <v>996</v>
      </c>
      <c r="F138" s="91" t="s">
        <v>185</v>
      </c>
      <c r="G138" s="105">
        <v>1500</v>
      </c>
      <c r="H138" s="92">
        <v>45124</v>
      </c>
      <c r="I138" s="120">
        <v>1</v>
      </c>
      <c r="J138" s="23" t="s">
        <v>1212</v>
      </c>
    </row>
    <row r="139" spans="2:10" ht="15" x14ac:dyDescent="0.25">
      <c r="B139" s="119">
        <v>182</v>
      </c>
      <c r="C139" s="19" t="s">
        <v>1197</v>
      </c>
      <c r="D139" s="19" t="s">
        <v>1198</v>
      </c>
      <c r="E139" s="2" t="s">
        <v>1017</v>
      </c>
      <c r="F139" s="19" t="s">
        <v>213</v>
      </c>
      <c r="G139" s="104">
        <v>2000</v>
      </c>
      <c r="H139" s="21">
        <v>45148</v>
      </c>
      <c r="I139" s="120">
        <v>1</v>
      </c>
      <c r="J139" s="23" t="s">
        <v>1212</v>
      </c>
    </row>
    <row r="140" spans="2:10" ht="15" x14ac:dyDescent="0.25">
      <c r="B140" s="119">
        <v>183</v>
      </c>
      <c r="C140" s="19" t="s">
        <v>255</v>
      </c>
      <c r="D140" s="19" t="s">
        <v>436</v>
      </c>
      <c r="E140" s="1" t="s">
        <v>257</v>
      </c>
      <c r="F140" s="19" t="s">
        <v>259</v>
      </c>
      <c r="G140" s="104">
        <v>1300</v>
      </c>
      <c r="H140" s="21">
        <v>44515</v>
      </c>
      <c r="I140" s="120">
        <v>1</v>
      </c>
      <c r="J140" s="23" t="s">
        <v>68</v>
      </c>
    </row>
    <row r="141" spans="2:10" ht="15" x14ac:dyDescent="0.25">
      <c r="B141" s="119">
        <v>184</v>
      </c>
      <c r="C141" s="19" t="s">
        <v>468</v>
      </c>
      <c r="D141" s="19" t="s">
        <v>469</v>
      </c>
      <c r="E141" s="1" t="s">
        <v>622</v>
      </c>
      <c r="F141" s="19" t="s">
        <v>177</v>
      </c>
      <c r="G141" s="104">
        <v>3000</v>
      </c>
      <c r="H141" s="21">
        <v>44929</v>
      </c>
      <c r="I141" s="120">
        <v>1</v>
      </c>
      <c r="J141" s="23" t="s">
        <v>68</v>
      </c>
    </row>
    <row r="142" spans="2:10" ht="15" x14ac:dyDescent="0.25">
      <c r="B142" s="119">
        <v>185</v>
      </c>
      <c r="C142" s="19" t="s">
        <v>238</v>
      </c>
      <c r="D142" s="19" t="s">
        <v>428</v>
      </c>
      <c r="E142" s="90" t="s">
        <v>242</v>
      </c>
      <c r="F142" s="91" t="s">
        <v>312</v>
      </c>
      <c r="G142" s="104">
        <v>2800</v>
      </c>
      <c r="H142" s="92">
        <v>44410</v>
      </c>
      <c r="I142" s="120">
        <v>1</v>
      </c>
      <c r="J142" s="23" t="s">
        <v>68</v>
      </c>
    </row>
    <row r="143" spans="2:10" ht="15" x14ac:dyDescent="0.25">
      <c r="B143" s="119">
        <v>186</v>
      </c>
      <c r="C143" s="19" t="s">
        <v>1199</v>
      </c>
      <c r="D143" s="19" t="s">
        <v>1200</v>
      </c>
      <c r="E143" s="1" t="s">
        <v>1020</v>
      </c>
      <c r="F143" s="19" t="s">
        <v>185</v>
      </c>
      <c r="G143" s="104">
        <v>1500</v>
      </c>
      <c r="H143" s="21">
        <v>45147</v>
      </c>
      <c r="I143" s="120">
        <v>1</v>
      </c>
      <c r="J143" s="23" t="s">
        <v>1212</v>
      </c>
    </row>
    <row r="144" spans="2:10" ht="15" x14ac:dyDescent="0.25">
      <c r="B144" s="119">
        <v>187</v>
      </c>
      <c r="C144" s="19" t="s">
        <v>1201</v>
      </c>
      <c r="D144" s="19" t="s">
        <v>1202</v>
      </c>
      <c r="E144" s="2" t="s">
        <v>1203</v>
      </c>
      <c r="F144" s="19" t="s">
        <v>1204</v>
      </c>
      <c r="G144" s="104">
        <v>800</v>
      </c>
      <c r="H144" s="21">
        <v>45201</v>
      </c>
      <c r="I144" s="120">
        <v>1</v>
      </c>
      <c r="J144" s="23" t="s">
        <v>1212</v>
      </c>
    </row>
    <row r="145" spans="2:10" ht="15" x14ac:dyDescent="0.25">
      <c r="B145" s="119">
        <v>188</v>
      </c>
      <c r="C145" s="19" t="s">
        <v>171</v>
      </c>
      <c r="D145" s="19" t="s">
        <v>1219</v>
      </c>
      <c r="E145" s="1" t="s">
        <v>107</v>
      </c>
      <c r="F145" s="19" t="s">
        <v>733</v>
      </c>
      <c r="G145" s="104">
        <v>1500</v>
      </c>
      <c r="H145" s="21">
        <v>45251</v>
      </c>
      <c r="I145" s="120">
        <v>1</v>
      </c>
      <c r="J145" s="23" t="s">
        <v>68</v>
      </c>
    </row>
    <row r="146" spans="2:10" ht="15" x14ac:dyDescent="0.25">
      <c r="B146" s="119">
        <v>601</v>
      </c>
      <c r="C146" s="19" t="s">
        <v>861</v>
      </c>
      <c r="D146" s="19" t="s">
        <v>862</v>
      </c>
      <c r="E146" s="2" t="s">
        <v>863</v>
      </c>
      <c r="F146" s="19" t="s">
        <v>82</v>
      </c>
      <c r="G146" s="104">
        <v>1000</v>
      </c>
      <c r="H146" s="21">
        <v>45019</v>
      </c>
      <c r="I146" s="120">
        <v>2</v>
      </c>
      <c r="J146" s="23" t="s">
        <v>864</v>
      </c>
    </row>
    <row r="147" spans="2:10" ht="15" x14ac:dyDescent="0.25">
      <c r="B147" s="119">
        <v>602</v>
      </c>
      <c r="C147" s="19" t="s">
        <v>806</v>
      </c>
      <c r="D147" s="19" t="s">
        <v>807</v>
      </c>
      <c r="E147" s="1" t="s">
        <v>808</v>
      </c>
      <c r="F147" s="19" t="s">
        <v>666</v>
      </c>
      <c r="G147" s="104">
        <v>2300</v>
      </c>
      <c r="H147" s="21">
        <v>44986</v>
      </c>
      <c r="I147" s="120">
        <v>2</v>
      </c>
      <c r="J147" s="23" t="s">
        <v>864</v>
      </c>
    </row>
    <row r="148" spans="2:10" ht="15" x14ac:dyDescent="0.25">
      <c r="B148" s="119">
        <v>604</v>
      </c>
      <c r="C148" s="19" t="s">
        <v>912</v>
      </c>
      <c r="D148" s="19" t="s">
        <v>913</v>
      </c>
      <c r="E148" s="2" t="s">
        <v>914</v>
      </c>
      <c r="F148" s="19" t="s">
        <v>311</v>
      </c>
      <c r="G148" s="104">
        <v>1500</v>
      </c>
      <c r="H148" s="21">
        <v>45089</v>
      </c>
      <c r="I148" s="120">
        <v>2</v>
      </c>
      <c r="J148" s="23" t="s">
        <v>864</v>
      </c>
    </row>
    <row r="149" spans="2:10" ht="15" x14ac:dyDescent="0.25">
      <c r="B149" s="119">
        <v>605</v>
      </c>
      <c r="C149" s="19" t="s">
        <v>1205</v>
      </c>
      <c r="D149" s="19" t="s">
        <v>1206</v>
      </c>
      <c r="E149" s="90" t="s">
        <v>1178</v>
      </c>
      <c r="F149" s="91" t="s">
        <v>888</v>
      </c>
      <c r="G149" s="104">
        <v>800</v>
      </c>
      <c r="H149" s="92">
        <v>45173</v>
      </c>
      <c r="I149" s="120">
        <v>2</v>
      </c>
      <c r="J149" s="23" t="s">
        <v>864</v>
      </c>
    </row>
    <row r="150" spans="2:10" ht="15" x14ac:dyDescent="0.25">
      <c r="B150" s="119">
        <v>607</v>
      </c>
      <c r="C150" s="19" t="s">
        <v>915</v>
      </c>
      <c r="D150" s="19" t="s">
        <v>916</v>
      </c>
      <c r="E150" s="1" t="s">
        <v>917</v>
      </c>
      <c r="F150" s="19" t="s">
        <v>998</v>
      </c>
      <c r="G150" s="104">
        <v>1000</v>
      </c>
      <c r="H150" s="21">
        <v>45104</v>
      </c>
      <c r="I150" s="120">
        <v>2</v>
      </c>
      <c r="J150" s="23" t="s">
        <v>864</v>
      </c>
    </row>
    <row r="151" spans="2:10" ht="15" x14ac:dyDescent="0.25">
      <c r="B151" s="119">
        <v>608</v>
      </c>
      <c r="C151" s="19" t="s">
        <v>1024</v>
      </c>
      <c r="D151" s="19" t="s">
        <v>1025</v>
      </c>
      <c r="E151" s="1" t="s">
        <v>1026</v>
      </c>
      <c r="F151" s="19" t="s">
        <v>77</v>
      </c>
      <c r="G151" s="104">
        <v>700</v>
      </c>
      <c r="H151" s="21">
        <v>45154</v>
      </c>
      <c r="I151" s="120">
        <v>2</v>
      </c>
      <c r="J151" s="23" t="s">
        <v>864</v>
      </c>
    </row>
    <row r="152" spans="2:10" ht="15" x14ac:dyDescent="0.25">
      <c r="B152" s="119">
        <v>609</v>
      </c>
      <c r="C152" s="19" t="s">
        <v>1207</v>
      </c>
      <c r="D152" s="19" t="s">
        <v>1028</v>
      </c>
      <c r="E152" s="1" t="s">
        <v>1029</v>
      </c>
      <c r="F152" s="19" t="s">
        <v>838</v>
      </c>
      <c r="G152" s="104">
        <v>800</v>
      </c>
      <c r="H152" s="21">
        <v>45160</v>
      </c>
      <c r="I152" s="120">
        <v>2</v>
      </c>
      <c r="J152" s="23" t="s">
        <v>864</v>
      </c>
    </row>
    <row r="153" spans="2:10" ht="15" x14ac:dyDescent="0.25">
      <c r="B153" s="119">
        <v>611</v>
      </c>
      <c r="C153" s="19" t="s">
        <v>472</v>
      </c>
      <c r="D153" s="19" t="s">
        <v>473</v>
      </c>
      <c r="E153" s="90" t="s">
        <v>624</v>
      </c>
      <c r="F153" s="91" t="s">
        <v>91</v>
      </c>
      <c r="G153" s="105">
        <v>800</v>
      </c>
      <c r="H153" s="92">
        <v>44929</v>
      </c>
      <c r="I153" s="120">
        <v>2</v>
      </c>
      <c r="J153" s="23" t="s">
        <v>864</v>
      </c>
    </row>
    <row r="154" spans="2:10" x14ac:dyDescent="0.25">
      <c r="B154" s="74" t="s">
        <v>251</v>
      </c>
      <c r="C154" s="75">
        <f>SUBTOTAL(103,Tabla112[NOMBRE])</f>
        <v>146</v>
      </c>
      <c r="D154" s="75"/>
      <c r="E154" s="74"/>
      <c r="F154" s="67"/>
      <c r="G154" s="76">
        <f>SUBTOTAL(109,Tabla112[SUELDO MENSUAL])</f>
        <v>234300</v>
      </c>
      <c r="H154" s="75"/>
      <c r="I154" s="75"/>
      <c r="J154" s="77"/>
    </row>
  </sheetData>
  <mergeCells count="4">
    <mergeCell ref="B1:J1"/>
    <mergeCell ref="B2:J2"/>
    <mergeCell ref="B4:J4"/>
    <mergeCell ref="B5:J5"/>
  </mergeCells>
  <conditionalFormatting sqref="B35">
    <cfRule type="duplicateValues" dxfId="65" priority="1"/>
  </conditionalFormatting>
  <conditionalFormatting sqref="B155:B1048576 B1:B7">
    <cfRule type="duplicateValues" dxfId="64" priority="2"/>
  </conditionalFormatting>
  <conditionalFormatting sqref="B95:B96">
    <cfRule type="duplicateValues" dxfId="63" priority="3"/>
  </conditionalFormatting>
  <conditionalFormatting sqref="B8:B153">
    <cfRule type="duplicateValues" dxfId="62" priority="4"/>
    <cfRule type="duplicateValues" dxfId="61" priority="5"/>
  </conditionalFormatting>
  <conditionalFormatting sqref="E8:E153">
    <cfRule type="duplicateValues" dxfId="60" priority="6"/>
  </conditionalFormatting>
  <printOptions horizontalCentered="1"/>
  <pageMargins left="0" right="0" top="0.48" bottom="0.54" header="0.3" footer="0.3"/>
  <pageSetup paperSize="5" scale="7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54"/>
  <sheetViews>
    <sheetView showGridLines="0" tabSelected="1" showRuler="0" zoomScale="80" zoomScaleNormal="80" workbookViewId="0">
      <pane xSplit="1" ySplit="7" topLeftCell="B65" activePane="bottomRight" state="frozen"/>
      <selection pane="topRight" activeCell="B1" sqref="B1"/>
      <selection pane="bottomLeft" activeCell="A8" sqref="A8"/>
      <selection pane="bottomRight" activeCell="C128" sqref="C128"/>
    </sheetView>
  </sheetViews>
  <sheetFormatPr baseColWidth="10" defaultRowHeight="14.25" x14ac:dyDescent="0.2"/>
  <cols>
    <col min="1" max="1" width="4.42578125" style="1" customWidth="1"/>
    <col min="2" max="2" width="14.28515625" style="6" customWidth="1"/>
    <col min="3" max="3" width="25.85546875" style="1" customWidth="1"/>
    <col min="4" max="4" width="31" style="1" bestFit="1" customWidth="1"/>
    <col min="5" max="5" width="15.140625" style="6" customWidth="1"/>
    <col min="6" max="6" width="76.5703125" style="49" customWidth="1"/>
    <col min="7" max="7" width="17" style="1" customWidth="1"/>
    <col min="8" max="8" width="16.42578125" style="50" customWidth="1"/>
    <col min="9" max="9" width="15.140625" style="50" customWidth="1"/>
    <col min="10" max="10" width="16.42578125" style="11" customWidth="1"/>
    <col min="11" max="16384" width="11.42578125" style="1"/>
  </cols>
  <sheetData>
    <row r="1" spans="2:10" x14ac:dyDescent="0.25">
      <c r="B1" s="163" t="s">
        <v>10</v>
      </c>
      <c r="C1" s="163"/>
      <c r="D1" s="163"/>
      <c r="E1" s="163"/>
      <c r="F1" s="163"/>
      <c r="G1" s="163"/>
      <c r="H1" s="163"/>
      <c r="I1" s="163"/>
      <c r="J1" s="163"/>
    </row>
    <row r="2" spans="2:10" x14ac:dyDescent="0.25">
      <c r="B2" s="163" t="s">
        <v>0</v>
      </c>
      <c r="C2" s="163"/>
      <c r="D2" s="163"/>
      <c r="E2" s="163"/>
      <c r="F2" s="163"/>
      <c r="G2" s="163"/>
      <c r="H2" s="163"/>
      <c r="I2" s="163"/>
      <c r="J2" s="163"/>
    </row>
    <row r="3" spans="2:10" x14ac:dyDescent="0.25">
      <c r="B3" s="2"/>
      <c r="E3" s="160"/>
      <c r="F3" s="2"/>
      <c r="G3" s="3"/>
      <c r="H3" s="4"/>
      <c r="I3" s="4"/>
      <c r="J3" s="5"/>
    </row>
    <row r="4" spans="2:10" ht="15" x14ac:dyDescent="0.25">
      <c r="B4" s="162" t="s">
        <v>9</v>
      </c>
      <c r="C4" s="162"/>
      <c r="D4" s="162"/>
      <c r="E4" s="162"/>
      <c r="F4" s="162"/>
      <c r="G4" s="162"/>
      <c r="H4" s="162"/>
      <c r="I4" s="162"/>
      <c r="J4" s="162"/>
    </row>
    <row r="5" spans="2:10" ht="15" x14ac:dyDescent="0.25">
      <c r="B5" s="161" t="s">
        <v>1220</v>
      </c>
      <c r="C5" s="161"/>
      <c r="D5" s="161"/>
      <c r="E5" s="161"/>
      <c r="F5" s="161"/>
      <c r="G5" s="161"/>
      <c r="H5" s="161"/>
      <c r="I5" s="161"/>
      <c r="J5" s="161"/>
    </row>
    <row r="6" spans="2:10" x14ac:dyDescent="0.25">
      <c r="F6" s="1"/>
      <c r="G6" s="7"/>
      <c r="H6" s="8"/>
      <c r="I6" s="8"/>
      <c r="J6" s="9"/>
    </row>
    <row r="7" spans="2:10" s="10" customFormat="1" ht="44.25" customHeight="1" x14ac:dyDescent="0.25">
      <c r="B7" s="16" t="s">
        <v>40</v>
      </c>
      <c r="C7" s="16" t="s">
        <v>41</v>
      </c>
      <c r="D7" s="16" t="s">
        <v>42</v>
      </c>
      <c r="E7" s="16" t="s">
        <v>201</v>
      </c>
      <c r="F7" s="16" t="s">
        <v>43</v>
      </c>
      <c r="G7" s="17" t="s">
        <v>70</v>
      </c>
      <c r="H7" s="18" t="s">
        <v>69</v>
      </c>
      <c r="I7" s="18" t="s">
        <v>44</v>
      </c>
      <c r="J7" s="17" t="s">
        <v>45</v>
      </c>
    </row>
    <row r="8" spans="2:10" ht="15" x14ac:dyDescent="0.25">
      <c r="B8" s="119">
        <v>1</v>
      </c>
      <c r="C8" s="19" t="s">
        <v>146</v>
      </c>
      <c r="D8" s="19" t="s">
        <v>377</v>
      </c>
      <c r="E8" s="1" t="s">
        <v>49</v>
      </c>
      <c r="F8" s="19" t="s">
        <v>93</v>
      </c>
      <c r="G8" s="104">
        <v>6000</v>
      </c>
      <c r="H8" s="21">
        <v>43943</v>
      </c>
      <c r="I8" s="120">
        <v>1</v>
      </c>
      <c r="J8" s="23" t="s">
        <v>68</v>
      </c>
    </row>
    <row r="9" spans="2:10" ht="15" x14ac:dyDescent="0.25">
      <c r="B9" s="119">
        <v>2</v>
      </c>
      <c r="C9" s="19" t="s">
        <v>147</v>
      </c>
      <c r="D9" s="19" t="s">
        <v>1000</v>
      </c>
      <c r="E9" s="1" t="s">
        <v>55</v>
      </c>
      <c r="F9" s="19" t="s">
        <v>94</v>
      </c>
      <c r="G9" s="104">
        <v>3500</v>
      </c>
      <c r="H9" s="21">
        <v>43955</v>
      </c>
      <c r="I9" s="120">
        <v>1</v>
      </c>
      <c r="J9" s="23" t="s">
        <v>68</v>
      </c>
    </row>
    <row r="10" spans="2:10" ht="15" x14ac:dyDescent="0.25">
      <c r="B10" s="119">
        <v>3</v>
      </c>
      <c r="C10" s="19" t="s">
        <v>1209</v>
      </c>
      <c r="D10" s="19" t="s">
        <v>1210</v>
      </c>
      <c r="E10" s="2" t="s">
        <v>1211</v>
      </c>
      <c r="F10" s="19" t="s">
        <v>185</v>
      </c>
      <c r="G10" s="104">
        <v>1000</v>
      </c>
      <c r="H10" s="21">
        <v>45250</v>
      </c>
      <c r="I10" s="120">
        <v>1</v>
      </c>
      <c r="J10" s="23" t="s">
        <v>1212</v>
      </c>
    </row>
    <row r="11" spans="2:10" ht="15" x14ac:dyDescent="0.25">
      <c r="B11" s="119">
        <v>4</v>
      </c>
      <c r="C11" s="19" t="s">
        <v>278</v>
      </c>
      <c r="D11" s="19" t="s">
        <v>443</v>
      </c>
      <c r="E11" s="2" t="s">
        <v>280</v>
      </c>
      <c r="F11" s="19" t="s">
        <v>177</v>
      </c>
      <c r="G11" s="104">
        <v>3000</v>
      </c>
      <c r="H11" s="21">
        <v>44760</v>
      </c>
      <c r="I11" s="120">
        <v>1</v>
      </c>
      <c r="J11" s="23" t="s">
        <v>1212</v>
      </c>
    </row>
    <row r="12" spans="2:10" ht="15" x14ac:dyDescent="0.25">
      <c r="B12" s="119">
        <v>5</v>
      </c>
      <c r="C12" s="19" t="s">
        <v>159</v>
      </c>
      <c r="D12" s="19" t="s">
        <v>391</v>
      </c>
      <c r="E12" s="1" t="s">
        <v>67</v>
      </c>
      <c r="F12" s="19" t="s">
        <v>262</v>
      </c>
      <c r="G12" s="104">
        <v>2300</v>
      </c>
      <c r="H12" s="21">
        <v>43976</v>
      </c>
      <c r="I12" s="120">
        <v>1</v>
      </c>
      <c r="J12" s="23" t="s">
        <v>68</v>
      </c>
    </row>
    <row r="13" spans="2:10" ht="15" x14ac:dyDescent="0.25">
      <c r="B13" s="119">
        <v>6</v>
      </c>
      <c r="C13" s="19" t="s">
        <v>252</v>
      </c>
      <c r="D13" s="19" t="s">
        <v>434</v>
      </c>
      <c r="E13" s="1" t="s">
        <v>253</v>
      </c>
      <c r="F13" s="19" t="s">
        <v>175</v>
      </c>
      <c r="G13" s="104">
        <v>2300</v>
      </c>
      <c r="H13" s="21">
        <v>44470</v>
      </c>
      <c r="I13" s="120">
        <v>1</v>
      </c>
      <c r="J13" s="23" t="s">
        <v>1212</v>
      </c>
    </row>
    <row r="14" spans="2:10" ht="15" x14ac:dyDescent="0.25">
      <c r="B14" s="119">
        <v>7</v>
      </c>
      <c r="C14" s="19" t="s">
        <v>817</v>
      </c>
      <c r="D14" s="19" t="s">
        <v>818</v>
      </c>
      <c r="E14" s="90" t="s">
        <v>819</v>
      </c>
      <c r="F14" s="91" t="s">
        <v>199</v>
      </c>
      <c r="G14" s="104">
        <v>1600</v>
      </c>
      <c r="H14" s="92">
        <v>45012</v>
      </c>
      <c r="I14" s="120">
        <v>1</v>
      </c>
      <c r="J14" s="23" t="s">
        <v>1212</v>
      </c>
    </row>
    <row r="15" spans="2:10" ht="15" x14ac:dyDescent="0.25">
      <c r="B15" s="119">
        <v>8</v>
      </c>
      <c r="C15" s="19" t="s">
        <v>52</v>
      </c>
      <c r="D15" s="107" t="s">
        <v>353</v>
      </c>
      <c r="E15" s="90" t="s">
        <v>18</v>
      </c>
      <c r="F15" s="91" t="s">
        <v>85</v>
      </c>
      <c r="G15" s="105">
        <v>2300</v>
      </c>
      <c r="H15" s="92">
        <v>40513</v>
      </c>
      <c r="I15" s="120">
        <v>1</v>
      </c>
      <c r="J15" s="23" t="s">
        <v>68</v>
      </c>
    </row>
    <row r="16" spans="2:10" ht="15" x14ac:dyDescent="0.25">
      <c r="B16" s="119">
        <v>9</v>
      </c>
      <c r="C16" s="19" t="s">
        <v>1186</v>
      </c>
      <c r="D16" s="19" t="s">
        <v>925</v>
      </c>
      <c r="E16" s="2" t="s">
        <v>926</v>
      </c>
      <c r="F16" s="19" t="s">
        <v>927</v>
      </c>
      <c r="G16" s="104">
        <v>1200</v>
      </c>
      <c r="H16" s="21">
        <v>45131</v>
      </c>
      <c r="I16" s="120">
        <v>1</v>
      </c>
      <c r="J16" s="23" t="s">
        <v>1212</v>
      </c>
    </row>
    <row r="17" spans="2:10" ht="15" x14ac:dyDescent="0.25">
      <c r="B17" s="89">
        <v>10</v>
      </c>
      <c r="C17" s="19" t="s">
        <v>124</v>
      </c>
      <c r="D17" s="107" t="s">
        <v>352</v>
      </c>
      <c r="E17" s="90" t="s">
        <v>5</v>
      </c>
      <c r="F17" s="91" t="s">
        <v>81</v>
      </c>
      <c r="G17" s="105">
        <v>1000</v>
      </c>
      <c r="H17" s="92">
        <v>40406</v>
      </c>
      <c r="I17" s="120">
        <v>1</v>
      </c>
      <c r="J17" s="23" t="s">
        <v>68</v>
      </c>
    </row>
    <row r="18" spans="2:10" ht="15" x14ac:dyDescent="0.25">
      <c r="B18" s="119">
        <v>11</v>
      </c>
      <c r="C18" s="19" t="s">
        <v>824</v>
      </c>
      <c r="D18" s="19" t="s">
        <v>825</v>
      </c>
      <c r="E18" s="2" t="s">
        <v>826</v>
      </c>
      <c r="F18" s="19" t="s">
        <v>81</v>
      </c>
      <c r="G18" s="104">
        <v>750</v>
      </c>
      <c r="H18" s="21">
        <v>45034</v>
      </c>
      <c r="I18" s="120">
        <v>1</v>
      </c>
      <c r="J18" s="23" t="s">
        <v>68</v>
      </c>
    </row>
    <row r="19" spans="2:10" ht="15" x14ac:dyDescent="0.25">
      <c r="B19" s="119">
        <v>12</v>
      </c>
      <c r="C19" s="19" t="s">
        <v>114</v>
      </c>
      <c r="D19" s="19" t="s">
        <v>340</v>
      </c>
      <c r="E19" s="2" t="s">
        <v>2</v>
      </c>
      <c r="F19" s="19" t="s">
        <v>108</v>
      </c>
      <c r="G19" s="104">
        <v>1000</v>
      </c>
      <c r="H19" s="21">
        <v>39874</v>
      </c>
      <c r="I19" s="120">
        <v>1</v>
      </c>
      <c r="J19" s="23" t="s">
        <v>68</v>
      </c>
    </row>
    <row r="20" spans="2:10" ht="15" x14ac:dyDescent="0.25">
      <c r="B20" s="119">
        <v>15</v>
      </c>
      <c r="C20" s="19" t="s">
        <v>113</v>
      </c>
      <c r="D20" s="19" t="s">
        <v>339</v>
      </c>
      <c r="E20" s="1" t="s">
        <v>6</v>
      </c>
      <c r="F20" s="19" t="s">
        <v>77</v>
      </c>
      <c r="G20" s="104">
        <v>900</v>
      </c>
      <c r="H20" s="21">
        <v>39874</v>
      </c>
      <c r="I20" s="120">
        <v>1</v>
      </c>
      <c r="J20" s="23" t="s">
        <v>68</v>
      </c>
    </row>
    <row r="21" spans="2:10" ht="15" x14ac:dyDescent="0.25">
      <c r="B21" s="119">
        <v>16</v>
      </c>
      <c r="C21" s="19" t="s">
        <v>116</v>
      </c>
      <c r="D21" s="19" t="s">
        <v>342</v>
      </c>
      <c r="E21" s="1" t="s">
        <v>19</v>
      </c>
      <c r="F21" s="19" t="s">
        <v>80</v>
      </c>
      <c r="G21" s="104">
        <v>850</v>
      </c>
      <c r="H21" s="21">
        <v>39888</v>
      </c>
      <c r="I21" s="120">
        <v>1</v>
      </c>
      <c r="J21" s="23" t="s">
        <v>68</v>
      </c>
    </row>
    <row r="22" spans="2:10" ht="15" x14ac:dyDescent="0.25">
      <c r="B22" s="119">
        <v>17</v>
      </c>
      <c r="C22" s="19" t="s">
        <v>160</v>
      </c>
      <c r="D22" s="19" t="s">
        <v>474</v>
      </c>
      <c r="E22" s="1" t="s">
        <v>625</v>
      </c>
      <c r="F22" s="19" t="s">
        <v>635</v>
      </c>
      <c r="G22" s="104">
        <v>1600</v>
      </c>
      <c r="H22" s="21">
        <v>44931</v>
      </c>
      <c r="I22" s="120">
        <v>1</v>
      </c>
      <c r="J22" s="23" t="s">
        <v>68</v>
      </c>
    </row>
    <row r="23" spans="2:10" ht="15" x14ac:dyDescent="0.25">
      <c r="B23" s="119">
        <v>18</v>
      </c>
      <c r="C23" s="19" t="s">
        <v>869</v>
      </c>
      <c r="D23" s="19" t="s">
        <v>897</v>
      </c>
      <c r="E23" s="2" t="s">
        <v>871</v>
      </c>
      <c r="F23" s="19" t="s">
        <v>666</v>
      </c>
      <c r="G23" s="104">
        <v>2300</v>
      </c>
      <c r="H23" s="21">
        <v>44053</v>
      </c>
      <c r="I23" s="120">
        <v>1</v>
      </c>
      <c r="J23" s="23" t="s">
        <v>68</v>
      </c>
    </row>
    <row r="24" spans="2:10" ht="15" x14ac:dyDescent="0.25">
      <c r="B24" s="119">
        <v>19</v>
      </c>
      <c r="C24" s="19" t="s">
        <v>324</v>
      </c>
      <c r="D24" s="19" t="s">
        <v>465</v>
      </c>
      <c r="E24" s="90" t="s">
        <v>329</v>
      </c>
      <c r="F24" s="91" t="s">
        <v>262</v>
      </c>
      <c r="G24" s="105">
        <v>2400</v>
      </c>
      <c r="H24" s="92">
        <v>44894</v>
      </c>
      <c r="I24" s="120">
        <v>1</v>
      </c>
      <c r="J24" s="23" t="s">
        <v>68</v>
      </c>
    </row>
    <row r="25" spans="2:10" ht="15" x14ac:dyDescent="0.25">
      <c r="B25" s="119">
        <v>20</v>
      </c>
      <c r="C25" s="19" t="s">
        <v>828</v>
      </c>
      <c r="D25" s="19" t="s">
        <v>829</v>
      </c>
      <c r="E25" s="2" t="s">
        <v>830</v>
      </c>
      <c r="F25" s="19" t="s">
        <v>178</v>
      </c>
      <c r="G25" s="104">
        <v>2300</v>
      </c>
      <c r="H25" s="21">
        <v>45019</v>
      </c>
      <c r="I25" s="120">
        <v>1</v>
      </c>
      <c r="J25" s="23" t="s">
        <v>68</v>
      </c>
    </row>
    <row r="26" spans="2:10" ht="15" x14ac:dyDescent="0.25">
      <c r="B26" s="119">
        <v>21</v>
      </c>
      <c r="C26" s="19" t="s">
        <v>229</v>
      </c>
      <c r="D26" s="107" t="s">
        <v>409</v>
      </c>
      <c r="E26" s="90" t="s">
        <v>183</v>
      </c>
      <c r="F26" s="91" t="s">
        <v>77</v>
      </c>
      <c r="G26" s="106">
        <v>800</v>
      </c>
      <c r="H26" s="92">
        <v>44194</v>
      </c>
      <c r="I26" s="120">
        <v>1</v>
      </c>
      <c r="J26" s="23" t="s">
        <v>68</v>
      </c>
    </row>
    <row r="27" spans="2:10" ht="15" x14ac:dyDescent="0.25">
      <c r="B27" s="119">
        <v>22</v>
      </c>
      <c r="C27" s="19" t="s">
        <v>160</v>
      </c>
      <c r="D27" s="19" t="s">
        <v>392</v>
      </c>
      <c r="E27" s="1" t="s">
        <v>71</v>
      </c>
      <c r="F27" s="19" t="s">
        <v>785</v>
      </c>
      <c r="G27" s="104">
        <v>2300</v>
      </c>
      <c r="H27" s="21">
        <v>43984</v>
      </c>
      <c r="I27" s="120">
        <v>1</v>
      </c>
      <c r="J27" s="23" t="s">
        <v>68</v>
      </c>
    </row>
    <row r="28" spans="2:10" ht="15" x14ac:dyDescent="0.25">
      <c r="B28" s="119">
        <v>23</v>
      </c>
      <c r="C28" s="19" t="s">
        <v>134</v>
      </c>
      <c r="D28" s="19" t="s">
        <v>363</v>
      </c>
      <c r="E28" s="2" t="s">
        <v>13</v>
      </c>
      <c r="F28" s="19" t="s">
        <v>235</v>
      </c>
      <c r="G28" s="104">
        <v>1800</v>
      </c>
      <c r="H28" s="21">
        <v>42221</v>
      </c>
      <c r="I28" s="120">
        <v>1</v>
      </c>
      <c r="J28" s="23" t="s">
        <v>68</v>
      </c>
    </row>
    <row r="29" spans="2:10" ht="15" x14ac:dyDescent="0.25">
      <c r="B29" s="119">
        <v>24</v>
      </c>
      <c r="C29" s="19" t="s">
        <v>1187</v>
      </c>
      <c r="D29" s="19" t="s">
        <v>1188</v>
      </c>
      <c r="E29" s="2" t="s">
        <v>1189</v>
      </c>
      <c r="F29" s="19" t="s">
        <v>91</v>
      </c>
      <c r="G29" s="104">
        <v>800</v>
      </c>
      <c r="H29" s="21">
        <v>45201</v>
      </c>
      <c r="I29" s="120">
        <v>1</v>
      </c>
      <c r="J29" s="23" t="s">
        <v>1212</v>
      </c>
    </row>
    <row r="30" spans="2:10" ht="15" x14ac:dyDescent="0.25">
      <c r="B30" s="119">
        <v>27</v>
      </c>
      <c r="C30" s="19" t="s">
        <v>110</v>
      </c>
      <c r="D30" s="19" t="s">
        <v>336</v>
      </c>
      <c r="E30" s="90" t="s">
        <v>21</v>
      </c>
      <c r="F30" s="91" t="s">
        <v>75</v>
      </c>
      <c r="G30" s="104">
        <v>2400</v>
      </c>
      <c r="H30" s="92">
        <v>39860</v>
      </c>
      <c r="I30" s="120">
        <v>1</v>
      </c>
      <c r="J30" s="23" t="s">
        <v>68</v>
      </c>
    </row>
    <row r="31" spans="2:10" ht="15" x14ac:dyDescent="0.25">
      <c r="B31" s="119">
        <v>29</v>
      </c>
      <c r="C31" s="19" t="s">
        <v>141</v>
      </c>
      <c r="D31" s="19" t="s">
        <v>370</v>
      </c>
      <c r="E31" s="2" t="s">
        <v>17</v>
      </c>
      <c r="F31" s="19" t="s">
        <v>90</v>
      </c>
      <c r="G31" s="104">
        <v>3500</v>
      </c>
      <c r="H31" s="21">
        <v>42646</v>
      </c>
      <c r="I31" s="120">
        <v>1</v>
      </c>
      <c r="J31" s="23" t="s">
        <v>68</v>
      </c>
    </row>
    <row r="32" spans="2:10" ht="15" x14ac:dyDescent="0.25">
      <c r="B32" s="119">
        <v>30</v>
      </c>
      <c r="C32" s="19" t="s">
        <v>111</v>
      </c>
      <c r="D32" s="19" t="s">
        <v>337</v>
      </c>
      <c r="E32" s="2" t="s">
        <v>22</v>
      </c>
      <c r="F32" s="19" t="s">
        <v>832</v>
      </c>
      <c r="G32" s="104">
        <v>2400</v>
      </c>
      <c r="H32" s="21">
        <v>39860</v>
      </c>
      <c r="I32" s="120">
        <v>1</v>
      </c>
      <c r="J32" s="23" t="s">
        <v>68</v>
      </c>
    </row>
    <row r="33" spans="2:10" ht="15" x14ac:dyDescent="0.25">
      <c r="B33" s="119">
        <v>31</v>
      </c>
      <c r="C33" s="19" t="s">
        <v>450</v>
      </c>
      <c r="D33" s="19" t="s">
        <v>451</v>
      </c>
      <c r="E33" s="90" t="s">
        <v>296</v>
      </c>
      <c r="F33" s="91" t="s">
        <v>308</v>
      </c>
      <c r="G33" s="104">
        <v>900</v>
      </c>
      <c r="H33" s="92">
        <v>44805</v>
      </c>
      <c r="I33" s="120">
        <v>1</v>
      </c>
      <c r="J33" s="23" t="s">
        <v>68</v>
      </c>
    </row>
    <row r="34" spans="2:10" ht="15" x14ac:dyDescent="0.25">
      <c r="B34" s="119">
        <v>33</v>
      </c>
      <c r="C34" s="19" t="s">
        <v>143</v>
      </c>
      <c r="D34" s="19" t="s">
        <v>372</v>
      </c>
      <c r="E34" s="1" t="s">
        <v>25</v>
      </c>
      <c r="F34" s="19" t="s">
        <v>75</v>
      </c>
      <c r="G34" s="104">
        <v>2400</v>
      </c>
      <c r="H34" s="21">
        <v>42871</v>
      </c>
      <c r="I34" s="120">
        <v>1</v>
      </c>
      <c r="J34" s="23" t="s">
        <v>68</v>
      </c>
    </row>
    <row r="35" spans="2:10" ht="15" x14ac:dyDescent="0.25">
      <c r="B35" s="119">
        <v>34</v>
      </c>
      <c r="C35" s="19" t="s">
        <v>109</v>
      </c>
      <c r="D35" s="19" t="s">
        <v>335</v>
      </c>
      <c r="E35" s="2" t="s">
        <v>23</v>
      </c>
      <c r="F35" s="19" t="s">
        <v>74</v>
      </c>
      <c r="G35" s="104">
        <v>2300</v>
      </c>
      <c r="H35" s="21">
        <v>39846</v>
      </c>
      <c r="I35" s="120">
        <v>1</v>
      </c>
      <c r="J35" s="23" t="s">
        <v>68</v>
      </c>
    </row>
    <row r="36" spans="2:10" ht="15" x14ac:dyDescent="0.25">
      <c r="B36" s="119">
        <v>35</v>
      </c>
      <c r="C36" s="19" t="s">
        <v>153</v>
      </c>
      <c r="D36" s="19" t="s">
        <v>385</v>
      </c>
      <c r="E36" s="1" t="s">
        <v>61</v>
      </c>
      <c r="F36" s="19" t="s">
        <v>104</v>
      </c>
      <c r="G36" s="104">
        <v>2500</v>
      </c>
      <c r="H36" s="21">
        <v>43958</v>
      </c>
      <c r="I36" s="120">
        <v>1</v>
      </c>
      <c r="J36" s="23" t="s">
        <v>68</v>
      </c>
    </row>
    <row r="37" spans="2:10" ht="15" x14ac:dyDescent="0.25">
      <c r="B37" s="119">
        <v>36</v>
      </c>
      <c r="C37" s="19" t="s">
        <v>227</v>
      </c>
      <c r="D37" s="19" t="s">
        <v>404</v>
      </c>
      <c r="E37" s="2" t="s">
        <v>172</v>
      </c>
      <c r="F37" s="19" t="s">
        <v>176</v>
      </c>
      <c r="G37" s="104">
        <v>2300</v>
      </c>
      <c r="H37" s="21">
        <v>44105</v>
      </c>
      <c r="I37" s="120">
        <v>1</v>
      </c>
      <c r="J37" s="23" t="s">
        <v>68</v>
      </c>
    </row>
    <row r="38" spans="2:10" ht="15" x14ac:dyDescent="0.25">
      <c r="B38" s="119">
        <v>37</v>
      </c>
      <c r="C38" s="19" t="s">
        <v>136</v>
      </c>
      <c r="D38" s="107" t="s">
        <v>365</v>
      </c>
      <c r="E38" s="90" t="s">
        <v>14</v>
      </c>
      <c r="F38" s="91" t="s">
        <v>250</v>
      </c>
      <c r="G38" s="106">
        <v>1500</v>
      </c>
      <c r="H38" s="92">
        <v>42296</v>
      </c>
      <c r="I38" s="120">
        <v>1</v>
      </c>
      <c r="J38" s="23" t="s">
        <v>68</v>
      </c>
    </row>
    <row r="39" spans="2:10" ht="15" x14ac:dyDescent="0.25">
      <c r="B39" s="119">
        <v>38</v>
      </c>
      <c r="C39" s="19" t="s">
        <v>202</v>
      </c>
      <c r="D39" s="19" t="s">
        <v>417</v>
      </c>
      <c r="E39" s="2" t="s">
        <v>204</v>
      </c>
      <c r="F39" s="19" t="s">
        <v>308</v>
      </c>
      <c r="G39" s="104">
        <v>1000</v>
      </c>
      <c r="H39" s="21">
        <v>44291</v>
      </c>
      <c r="I39" s="120">
        <v>1</v>
      </c>
      <c r="J39" s="23" t="s">
        <v>68</v>
      </c>
    </row>
    <row r="40" spans="2:10" ht="15" x14ac:dyDescent="0.25">
      <c r="B40" s="119">
        <v>40</v>
      </c>
      <c r="C40" s="19" t="s">
        <v>123</v>
      </c>
      <c r="D40" s="19" t="s">
        <v>349</v>
      </c>
      <c r="E40" s="1" t="s">
        <v>36</v>
      </c>
      <c r="F40" s="19" t="s">
        <v>80</v>
      </c>
      <c r="G40" s="104">
        <v>850</v>
      </c>
      <c r="H40" s="21">
        <v>40163</v>
      </c>
      <c r="I40" s="120">
        <v>1</v>
      </c>
      <c r="J40" s="23" t="s">
        <v>68</v>
      </c>
    </row>
    <row r="41" spans="2:10" ht="15" x14ac:dyDescent="0.25">
      <c r="B41" s="119">
        <v>42</v>
      </c>
      <c r="C41" s="19" t="s">
        <v>1190</v>
      </c>
      <c r="D41" s="19" t="s">
        <v>942</v>
      </c>
      <c r="E41" s="90" t="s">
        <v>943</v>
      </c>
      <c r="F41" s="91" t="s">
        <v>185</v>
      </c>
      <c r="G41" s="104">
        <v>1500</v>
      </c>
      <c r="H41" s="92">
        <v>45114</v>
      </c>
      <c r="I41" s="120">
        <v>1</v>
      </c>
      <c r="J41" s="23" t="s">
        <v>68</v>
      </c>
    </row>
    <row r="42" spans="2:10" ht="15" x14ac:dyDescent="0.25">
      <c r="B42" s="119">
        <v>44</v>
      </c>
      <c r="C42" s="19" t="s">
        <v>129</v>
      </c>
      <c r="D42" s="19" t="s">
        <v>358</v>
      </c>
      <c r="E42" s="2" t="s">
        <v>11</v>
      </c>
      <c r="F42" s="19" t="s">
        <v>80</v>
      </c>
      <c r="G42" s="104">
        <v>800</v>
      </c>
      <c r="H42" s="4">
        <v>41655</v>
      </c>
      <c r="I42" s="120">
        <v>1</v>
      </c>
      <c r="J42" s="23" t="s">
        <v>68</v>
      </c>
    </row>
    <row r="43" spans="2:10" ht="15" x14ac:dyDescent="0.25">
      <c r="B43" s="119">
        <v>45</v>
      </c>
      <c r="C43" s="19" t="s">
        <v>283</v>
      </c>
      <c r="D43" s="19" t="s">
        <v>410</v>
      </c>
      <c r="E43" s="1" t="s">
        <v>288</v>
      </c>
      <c r="F43" s="19" t="s">
        <v>282</v>
      </c>
      <c r="G43" s="104">
        <v>1200</v>
      </c>
      <c r="H43" s="21">
        <v>44214</v>
      </c>
      <c r="I43" s="120">
        <v>1</v>
      </c>
      <c r="J43" s="23" t="s">
        <v>68</v>
      </c>
    </row>
    <row r="44" spans="2:10" ht="15" x14ac:dyDescent="0.25">
      <c r="B44" s="119">
        <v>46</v>
      </c>
      <c r="C44" s="19" t="s">
        <v>466</v>
      </c>
      <c r="D44" s="19" t="s">
        <v>467</v>
      </c>
      <c r="E44" s="1" t="s">
        <v>621</v>
      </c>
      <c r="F44" s="19" t="s">
        <v>634</v>
      </c>
      <c r="G44" s="104">
        <v>1000</v>
      </c>
      <c r="H44" s="21">
        <v>44929</v>
      </c>
      <c r="I44" s="120">
        <v>1</v>
      </c>
      <c r="J44" s="23" t="s">
        <v>68</v>
      </c>
    </row>
    <row r="45" spans="2:10" ht="15" x14ac:dyDescent="0.25">
      <c r="B45" s="119">
        <v>47</v>
      </c>
      <c r="C45" s="19" t="s">
        <v>132</v>
      </c>
      <c r="D45" s="19" t="s">
        <v>361</v>
      </c>
      <c r="E45" s="1" t="s">
        <v>12</v>
      </c>
      <c r="F45" s="19" t="s">
        <v>208</v>
      </c>
      <c r="G45" s="104">
        <v>1600</v>
      </c>
      <c r="H45" s="21">
        <v>41886</v>
      </c>
      <c r="I45" s="120">
        <v>1</v>
      </c>
      <c r="J45" s="23" t="s">
        <v>68</v>
      </c>
    </row>
    <row r="46" spans="2:10" ht="15" x14ac:dyDescent="0.25">
      <c r="B46" s="119">
        <v>48</v>
      </c>
      <c r="C46" s="19" t="s">
        <v>287</v>
      </c>
      <c r="D46" s="19" t="s">
        <v>449</v>
      </c>
      <c r="E46" s="2" t="s">
        <v>292</v>
      </c>
      <c r="F46" s="19" t="s">
        <v>293</v>
      </c>
      <c r="G46" s="104">
        <v>800</v>
      </c>
      <c r="H46" s="21">
        <v>44802</v>
      </c>
      <c r="I46" s="120">
        <v>1</v>
      </c>
      <c r="J46" s="23" t="s">
        <v>68</v>
      </c>
    </row>
    <row r="47" spans="2:10" ht="15" x14ac:dyDescent="0.25">
      <c r="B47" s="119">
        <v>49</v>
      </c>
      <c r="C47" s="19" t="s">
        <v>148</v>
      </c>
      <c r="D47" s="19" t="s">
        <v>379</v>
      </c>
      <c r="E47" s="2" t="s">
        <v>56</v>
      </c>
      <c r="F47" s="19" t="s">
        <v>95</v>
      </c>
      <c r="G47" s="104">
        <v>1000</v>
      </c>
      <c r="H47" s="21">
        <v>43955</v>
      </c>
      <c r="I47" s="120">
        <v>1</v>
      </c>
      <c r="J47" s="23" t="s">
        <v>68</v>
      </c>
    </row>
    <row r="48" spans="2:10" ht="15" x14ac:dyDescent="0.25">
      <c r="B48" s="119">
        <v>50</v>
      </c>
      <c r="C48" s="19" t="s">
        <v>470</v>
      </c>
      <c r="D48" s="19" t="s">
        <v>471</v>
      </c>
      <c r="E48" s="2" t="s">
        <v>623</v>
      </c>
      <c r="F48" s="19" t="s">
        <v>259</v>
      </c>
      <c r="G48" s="104">
        <v>1100</v>
      </c>
      <c r="H48" s="21">
        <v>44929</v>
      </c>
      <c r="I48" s="120">
        <v>1</v>
      </c>
      <c r="J48" s="23" t="s">
        <v>1212</v>
      </c>
    </row>
    <row r="49" spans="2:10" ht="15" x14ac:dyDescent="0.25">
      <c r="B49" s="119">
        <v>51</v>
      </c>
      <c r="C49" s="19" t="s">
        <v>139</v>
      </c>
      <c r="D49" s="19" t="s">
        <v>368</v>
      </c>
      <c r="E49" s="1" t="s">
        <v>27</v>
      </c>
      <c r="F49" s="19" t="s">
        <v>80</v>
      </c>
      <c r="G49" s="104">
        <v>850</v>
      </c>
      <c r="H49" s="21">
        <v>42513</v>
      </c>
      <c r="I49" s="120">
        <v>1</v>
      </c>
      <c r="J49" s="23" t="s">
        <v>68</v>
      </c>
    </row>
    <row r="50" spans="2:10" ht="15" x14ac:dyDescent="0.25">
      <c r="B50" s="119">
        <v>52</v>
      </c>
      <c r="C50" s="19" t="s">
        <v>51</v>
      </c>
      <c r="D50" s="19" t="s">
        <v>351</v>
      </c>
      <c r="E50" s="2" t="s">
        <v>34</v>
      </c>
      <c r="F50" s="19" t="s">
        <v>760</v>
      </c>
      <c r="G50" s="104">
        <v>800</v>
      </c>
      <c r="H50" s="21">
        <v>40333</v>
      </c>
      <c r="I50" s="120">
        <v>1</v>
      </c>
      <c r="J50" s="23" t="s">
        <v>68</v>
      </c>
    </row>
    <row r="51" spans="2:10" ht="15" x14ac:dyDescent="0.25">
      <c r="B51" s="119">
        <v>53</v>
      </c>
      <c r="C51" s="19" t="s">
        <v>162</v>
      </c>
      <c r="D51" s="19" t="s">
        <v>394</v>
      </c>
      <c r="E51" s="2" t="s">
        <v>73</v>
      </c>
      <c r="F51" s="19" t="s">
        <v>97</v>
      </c>
      <c r="G51" s="104">
        <v>2300</v>
      </c>
      <c r="H51" s="21">
        <v>43992</v>
      </c>
      <c r="I51" s="120">
        <v>1</v>
      </c>
      <c r="J51" s="23" t="s">
        <v>68</v>
      </c>
    </row>
    <row r="52" spans="2:10" ht="15" x14ac:dyDescent="0.25">
      <c r="B52" s="119">
        <v>54</v>
      </c>
      <c r="C52" s="19" t="s">
        <v>233</v>
      </c>
      <c r="D52" s="107" t="s">
        <v>426</v>
      </c>
      <c r="E52" s="90" t="s">
        <v>224</v>
      </c>
      <c r="F52" s="91" t="s">
        <v>270</v>
      </c>
      <c r="G52" s="106">
        <v>2500</v>
      </c>
      <c r="H52" s="92">
        <v>44378</v>
      </c>
      <c r="I52" s="120">
        <v>1</v>
      </c>
      <c r="J52" s="23" t="s">
        <v>68</v>
      </c>
    </row>
    <row r="53" spans="2:10" ht="15" x14ac:dyDescent="0.25">
      <c r="B53" s="119">
        <v>56</v>
      </c>
      <c r="C53" s="19" t="s">
        <v>138</v>
      </c>
      <c r="D53" s="107" t="s">
        <v>367</v>
      </c>
      <c r="E53" s="90" t="s">
        <v>15</v>
      </c>
      <c r="F53" s="91" t="s">
        <v>262</v>
      </c>
      <c r="G53" s="106">
        <v>2500</v>
      </c>
      <c r="H53" s="92">
        <v>42506</v>
      </c>
      <c r="I53" s="120">
        <v>1</v>
      </c>
      <c r="J53" s="23" t="s">
        <v>1212</v>
      </c>
    </row>
    <row r="54" spans="2:10" ht="15" x14ac:dyDescent="0.25">
      <c r="B54" s="119">
        <v>57</v>
      </c>
      <c r="C54" s="19" t="s">
        <v>184</v>
      </c>
      <c r="D54" s="19" t="s">
        <v>408</v>
      </c>
      <c r="E54" s="1" t="s">
        <v>182</v>
      </c>
      <c r="F54" s="19" t="s">
        <v>753</v>
      </c>
      <c r="G54" s="104">
        <v>1500</v>
      </c>
      <c r="H54" s="21">
        <v>44166</v>
      </c>
      <c r="I54" s="120">
        <v>1</v>
      </c>
      <c r="J54" s="23" t="s">
        <v>68</v>
      </c>
    </row>
    <row r="55" spans="2:10" ht="15" x14ac:dyDescent="0.25">
      <c r="B55" s="119">
        <v>58</v>
      </c>
      <c r="C55" s="19" t="s">
        <v>898</v>
      </c>
      <c r="D55" s="19" t="s">
        <v>899</v>
      </c>
      <c r="E55" s="2" t="s">
        <v>900</v>
      </c>
      <c r="F55" s="19" t="s">
        <v>80</v>
      </c>
      <c r="G55" s="104">
        <v>700</v>
      </c>
      <c r="H55" s="21">
        <v>45082</v>
      </c>
      <c r="I55" s="120">
        <v>1</v>
      </c>
      <c r="J55" s="23" t="s">
        <v>1212</v>
      </c>
    </row>
    <row r="56" spans="2:10" ht="15" x14ac:dyDescent="0.25">
      <c r="B56" s="119">
        <v>59</v>
      </c>
      <c r="C56" s="19" t="s">
        <v>198</v>
      </c>
      <c r="D56" s="19" t="s">
        <v>415</v>
      </c>
      <c r="E56" s="2" t="s">
        <v>190</v>
      </c>
      <c r="F56" s="19" t="s">
        <v>80</v>
      </c>
      <c r="G56" s="104">
        <v>800</v>
      </c>
      <c r="H56" s="21">
        <v>44252</v>
      </c>
      <c r="I56" s="120">
        <v>1</v>
      </c>
      <c r="J56" s="23" t="s">
        <v>68</v>
      </c>
    </row>
    <row r="57" spans="2:10" ht="15" x14ac:dyDescent="0.25">
      <c r="B57" s="119">
        <v>60</v>
      </c>
      <c r="C57" s="19" t="s">
        <v>130</v>
      </c>
      <c r="D57" s="19" t="s">
        <v>359</v>
      </c>
      <c r="E57" s="2" t="s">
        <v>24</v>
      </c>
      <c r="F57" s="19" t="s">
        <v>86</v>
      </c>
      <c r="G57" s="104">
        <v>700</v>
      </c>
      <c r="H57" s="21">
        <v>41673</v>
      </c>
      <c r="I57" s="120">
        <v>1</v>
      </c>
      <c r="J57" s="23" t="s">
        <v>68</v>
      </c>
    </row>
    <row r="58" spans="2:10" ht="15" x14ac:dyDescent="0.25">
      <c r="B58" s="119">
        <v>62</v>
      </c>
      <c r="C58" s="19" t="s">
        <v>120</v>
      </c>
      <c r="D58" s="19" t="s">
        <v>346</v>
      </c>
      <c r="E58" s="1" t="s">
        <v>4</v>
      </c>
      <c r="F58" s="19" t="s">
        <v>211</v>
      </c>
      <c r="G58" s="104">
        <v>1600</v>
      </c>
      <c r="H58" s="21">
        <v>40010</v>
      </c>
      <c r="I58" s="120">
        <v>1</v>
      </c>
      <c r="J58" s="23" t="s">
        <v>68</v>
      </c>
    </row>
    <row r="59" spans="2:10" ht="15" x14ac:dyDescent="0.25">
      <c r="B59" s="119">
        <v>63</v>
      </c>
      <c r="C59" s="19" t="s">
        <v>1002</v>
      </c>
      <c r="D59" s="19" t="s">
        <v>1003</v>
      </c>
      <c r="E59" s="1" t="s">
        <v>1004</v>
      </c>
      <c r="F59" s="19" t="s">
        <v>75</v>
      </c>
      <c r="G59" s="104">
        <v>2300</v>
      </c>
      <c r="H59" s="21">
        <v>45139</v>
      </c>
      <c r="I59" s="120">
        <v>1</v>
      </c>
      <c r="J59" s="23" t="s">
        <v>68</v>
      </c>
    </row>
    <row r="60" spans="2:10" ht="15" x14ac:dyDescent="0.25">
      <c r="B60" s="119">
        <v>64</v>
      </c>
      <c r="C60" s="19" t="s">
        <v>119</v>
      </c>
      <c r="D60" s="19" t="s">
        <v>345</v>
      </c>
      <c r="E60" s="1" t="s">
        <v>26</v>
      </c>
      <c r="F60" s="19" t="s">
        <v>191</v>
      </c>
      <c r="G60" s="104">
        <v>1300</v>
      </c>
      <c r="H60" s="21">
        <v>39996</v>
      </c>
      <c r="I60" s="120">
        <v>1</v>
      </c>
      <c r="J60" s="23" t="s">
        <v>68</v>
      </c>
    </row>
    <row r="61" spans="2:10" ht="15" x14ac:dyDescent="0.25">
      <c r="B61" s="119">
        <v>65</v>
      </c>
      <c r="C61" s="19" t="s">
        <v>834</v>
      </c>
      <c r="D61" s="19" t="s">
        <v>835</v>
      </c>
      <c r="E61" s="2" t="s">
        <v>836</v>
      </c>
      <c r="F61" s="19" t="s">
        <v>91</v>
      </c>
      <c r="G61" s="104">
        <v>1000</v>
      </c>
      <c r="H61" s="21">
        <v>45019</v>
      </c>
      <c r="I61" s="120">
        <v>1</v>
      </c>
      <c r="J61" s="23" t="s">
        <v>1212</v>
      </c>
    </row>
    <row r="62" spans="2:10" ht="15" x14ac:dyDescent="0.25">
      <c r="B62" s="119">
        <v>67</v>
      </c>
      <c r="C62" s="19" t="s">
        <v>254</v>
      </c>
      <c r="D62" s="19" t="s">
        <v>435</v>
      </c>
      <c r="E62" s="2" t="s">
        <v>256</v>
      </c>
      <c r="F62" s="19" t="s">
        <v>219</v>
      </c>
      <c r="G62" s="104">
        <v>5000</v>
      </c>
      <c r="H62" s="21">
        <v>44515</v>
      </c>
      <c r="I62" s="120">
        <v>1</v>
      </c>
      <c r="J62" s="23" t="s">
        <v>68</v>
      </c>
    </row>
    <row r="63" spans="2:10" ht="15" x14ac:dyDescent="0.25">
      <c r="B63" s="119">
        <v>68</v>
      </c>
      <c r="C63" s="19" t="s">
        <v>271</v>
      </c>
      <c r="D63" s="19" t="s">
        <v>441</v>
      </c>
      <c r="E63" s="2" t="s">
        <v>273</v>
      </c>
      <c r="F63" s="19" t="s">
        <v>80</v>
      </c>
      <c r="G63" s="104">
        <v>800</v>
      </c>
      <c r="H63" s="21">
        <v>44711</v>
      </c>
      <c r="I63" s="120">
        <v>1</v>
      </c>
      <c r="J63" s="23" t="s">
        <v>68</v>
      </c>
    </row>
    <row r="64" spans="2:10" ht="15" x14ac:dyDescent="0.25">
      <c r="B64" s="119">
        <v>69</v>
      </c>
      <c r="C64" s="19" t="s">
        <v>112</v>
      </c>
      <c r="D64" s="19" t="s">
        <v>338</v>
      </c>
      <c r="E64" s="1" t="s">
        <v>7</v>
      </c>
      <c r="F64" s="19" t="s">
        <v>76</v>
      </c>
      <c r="G64" s="104">
        <v>800</v>
      </c>
      <c r="H64" s="21">
        <v>39860</v>
      </c>
      <c r="I64" s="120">
        <v>1</v>
      </c>
      <c r="J64" s="23" t="s">
        <v>68</v>
      </c>
    </row>
    <row r="65" spans="2:10" ht="15" x14ac:dyDescent="0.25">
      <c r="B65" s="89">
        <v>70</v>
      </c>
      <c r="C65" s="19" t="s">
        <v>140</v>
      </c>
      <c r="D65" s="107" t="s">
        <v>369</v>
      </c>
      <c r="E65" s="90" t="s">
        <v>28</v>
      </c>
      <c r="F65" s="91" t="s">
        <v>89</v>
      </c>
      <c r="G65" s="105">
        <v>2500</v>
      </c>
      <c r="H65" s="92">
        <v>42552</v>
      </c>
      <c r="I65" s="120">
        <v>1</v>
      </c>
      <c r="J65" s="23" t="s">
        <v>68</v>
      </c>
    </row>
    <row r="66" spans="2:10" ht="15" x14ac:dyDescent="0.25">
      <c r="B66" s="119">
        <v>71</v>
      </c>
      <c r="C66" s="19" t="s">
        <v>837</v>
      </c>
      <c r="D66" s="19" t="s">
        <v>810</v>
      </c>
      <c r="E66" s="1" t="s">
        <v>811</v>
      </c>
      <c r="F66" s="19" t="s">
        <v>86</v>
      </c>
      <c r="G66" s="104">
        <v>700</v>
      </c>
      <c r="H66" s="21">
        <v>44987</v>
      </c>
      <c r="I66" s="120">
        <v>1</v>
      </c>
      <c r="J66" s="23" t="s">
        <v>68</v>
      </c>
    </row>
    <row r="67" spans="2:10" ht="15" x14ac:dyDescent="0.25">
      <c r="B67" s="119">
        <v>72</v>
      </c>
      <c r="C67" s="19" t="s">
        <v>1221</v>
      </c>
      <c r="D67" s="19" t="s">
        <v>1222</v>
      </c>
      <c r="E67" s="1" t="s">
        <v>1223</v>
      </c>
      <c r="F67" s="19" t="s">
        <v>77</v>
      </c>
      <c r="G67" s="104">
        <v>800</v>
      </c>
      <c r="H67" s="21">
        <v>45261</v>
      </c>
      <c r="I67" s="120" t="s">
        <v>46</v>
      </c>
      <c r="J67" s="23" t="s">
        <v>1212</v>
      </c>
    </row>
    <row r="68" spans="2:10" ht="15" x14ac:dyDescent="0.25">
      <c r="B68" s="119">
        <v>74</v>
      </c>
      <c r="C68" s="19" t="s">
        <v>127</v>
      </c>
      <c r="D68" s="19" t="s">
        <v>357</v>
      </c>
      <c r="E68" s="2" t="s">
        <v>30</v>
      </c>
      <c r="F68" s="19" t="s">
        <v>81</v>
      </c>
      <c r="G68" s="104">
        <v>1000</v>
      </c>
      <c r="H68" s="21">
        <v>41242</v>
      </c>
      <c r="I68" s="120">
        <v>1</v>
      </c>
      <c r="J68" s="23" t="s">
        <v>68</v>
      </c>
    </row>
    <row r="69" spans="2:10" ht="15" x14ac:dyDescent="0.25">
      <c r="B69" s="119">
        <v>75</v>
      </c>
      <c r="C69" s="19" t="s">
        <v>122</v>
      </c>
      <c r="D69" s="19" t="s">
        <v>348</v>
      </c>
      <c r="E69" s="2" t="s">
        <v>31</v>
      </c>
      <c r="F69" s="19" t="s">
        <v>79</v>
      </c>
      <c r="G69" s="104">
        <v>1600</v>
      </c>
      <c r="H69" s="21">
        <v>40140</v>
      </c>
      <c r="I69" s="120">
        <v>1</v>
      </c>
      <c r="J69" s="23" t="s">
        <v>68</v>
      </c>
    </row>
    <row r="70" spans="2:10" ht="15" x14ac:dyDescent="0.25">
      <c r="B70" s="119">
        <v>77</v>
      </c>
      <c r="C70" s="19" t="s">
        <v>125</v>
      </c>
      <c r="D70" s="19" t="s">
        <v>354</v>
      </c>
      <c r="E70" s="2" t="s">
        <v>20</v>
      </c>
      <c r="F70" s="19" t="s">
        <v>262</v>
      </c>
      <c r="G70" s="104">
        <v>2300</v>
      </c>
      <c r="H70" s="21">
        <v>45208</v>
      </c>
      <c r="I70" s="120">
        <v>1</v>
      </c>
      <c r="J70" s="23" t="s">
        <v>68</v>
      </c>
    </row>
    <row r="71" spans="2:10" ht="15" x14ac:dyDescent="0.25">
      <c r="B71" s="119">
        <v>79</v>
      </c>
      <c r="C71" s="19" t="s">
        <v>145</v>
      </c>
      <c r="D71" s="19" t="s">
        <v>376</v>
      </c>
      <c r="E71" s="1" t="s">
        <v>48</v>
      </c>
      <c r="F71" s="19" t="s">
        <v>733</v>
      </c>
      <c r="G71" s="104">
        <v>1300</v>
      </c>
      <c r="H71" s="21">
        <v>43906</v>
      </c>
      <c r="I71" s="120">
        <v>1</v>
      </c>
      <c r="J71" s="23" t="s">
        <v>68</v>
      </c>
    </row>
    <row r="72" spans="2:10" ht="15" x14ac:dyDescent="0.25">
      <c r="B72" s="119">
        <v>80</v>
      </c>
      <c r="C72" s="19" t="s">
        <v>157</v>
      </c>
      <c r="D72" s="19" t="s">
        <v>389</v>
      </c>
      <c r="E72" s="90" t="s">
        <v>65</v>
      </c>
      <c r="F72" s="91" t="s">
        <v>76</v>
      </c>
      <c r="G72" s="104">
        <v>1200</v>
      </c>
      <c r="H72" s="92">
        <v>43969</v>
      </c>
      <c r="I72" s="120">
        <v>1</v>
      </c>
      <c r="J72" s="23" t="s">
        <v>68</v>
      </c>
    </row>
    <row r="73" spans="2:10" ht="15" x14ac:dyDescent="0.25">
      <c r="B73" s="119">
        <v>81</v>
      </c>
      <c r="C73" s="19" t="s">
        <v>118</v>
      </c>
      <c r="D73" s="107" t="s">
        <v>344</v>
      </c>
      <c r="E73" s="90" t="s">
        <v>33</v>
      </c>
      <c r="F73" s="91" t="s">
        <v>76</v>
      </c>
      <c r="G73" s="106">
        <v>750</v>
      </c>
      <c r="H73" s="92">
        <v>39937</v>
      </c>
      <c r="I73" s="120">
        <v>1</v>
      </c>
      <c r="J73" s="23" t="s">
        <v>68</v>
      </c>
    </row>
    <row r="74" spans="2:10" ht="15" x14ac:dyDescent="0.25">
      <c r="B74" s="89">
        <v>82</v>
      </c>
      <c r="C74" s="107" t="s">
        <v>481</v>
      </c>
      <c r="D74" s="107" t="s">
        <v>482</v>
      </c>
      <c r="E74" s="90" t="s">
        <v>629</v>
      </c>
      <c r="F74" s="91" t="s">
        <v>91</v>
      </c>
      <c r="G74" s="105">
        <v>850</v>
      </c>
      <c r="H74" s="92">
        <v>44949</v>
      </c>
      <c r="I74" s="120">
        <v>1</v>
      </c>
      <c r="J74" s="23" t="s">
        <v>68</v>
      </c>
    </row>
    <row r="75" spans="2:10" ht="15" x14ac:dyDescent="0.25">
      <c r="B75" s="119">
        <v>83</v>
      </c>
      <c r="C75" s="19" t="s">
        <v>687</v>
      </c>
      <c r="D75" s="19" t="s">
        <v>848</v>
      </c>
      <c r="E75" s="2" t="s">
        <v>685</v>
      </c>
      <c r="F75" s="19" t="s">
        <v>96</v>
      </c>
      <c r="G75" s="104">
        <v>2500</v>
      </c>
      <c r="H75" s="21">
        <v>44972</v>
      </c>
      <c r="I75" s="120">
        <v>1</v>
      </c>
      <c r="J75" s="23" t="s">
        <v>1212</v>
      </c>
    </row>
    <row r="76" spans="2:10" ht="15" x14ac:dyDescent="0.25">
      <c r="B76" s="119">
        <v>84</v>
      </c>
      <c r="C76" s="19" t="s">
        <v>144</v>
      </c>
      <c r="D76" s="19" t="s">
        <v>375</v>
      </c>
      <c r="E76" s="1" t="s">
        <v>54</v>
      </c>
      <c r="F76" s="19" t="s">
        <v>92</v>
      </c>
      <c r="G76" s="104">
        <v>800</v>
      </c>
      <c r="H76" s="21">
        <v>43437</v>
      </c>
      <c r="I76" s="120">
        <v>1</v>
      </c>
      <c r="J76" s="23" t="s">
        <v>68</v>
      </c>
    </row>
    <row r="77" spans="2:10" ht="15" x14ac:dyDescent="0.25">
      <c r="B77" s="119">
        <v>85</v>
      </c>
      <c r="C77" s="19" t="s">
        <v>226</v>
      </c>
      <c r="D77" s="19" t="s">
        <v>350</v>
      </c>
      <c r="E77" s="2" t="s">
        <v>223</v>
      </c>
      <c r="F77" s="19" t="s">
        <v>82</v>
      </c>
      <c r="G77" s="104">
        <v>1700</v>
      </c>
      <c r="H77" s="21">
        <v>40330</v>
      </c>
      <c r="I77" s="120">
        <v>1</v>
      </c>
      <c r="J77" s="23" t="s">
        <v>68</v>
      </c>
    </row>
    <row r="78" spans="2:10" ht="15" x14ac:dyDescent="0.25">
      <c r="B78" s="119">
        <v>86</v>
      </c>
      <c r="C78" s="19" t="s">
        <v>149</v>
      </c>
      <c r="D78" s="19" t="s">
        <v>380</v>
      </c>
      <c r="E78" s="90" t="s">
        <v>57</v>
      </c>
      <c r="F78" s="91" t="s">
        <v>1005</v>
      </c>
      <c r="G78" s="104">
        <v>1650</v>
      </c>
      <c r="H78" s="92">
        <v>43955</v>
      </c>
      <c r="I78" s="120">
        <v>1</v>
      </c>
      <c r="J78" s="23" t="s">
        <v>68</v>
      </c>
    </row>
    <row r="79" spans="2:10" s="11" customFormat="1" ht="15" x14ac:dyDescent="0.25">
      <c r="B79" s="119">
        <v>87</v>
      </c>
      <c r="C79" s="19" t="s">
        <v>228</v>
      </c>
      <c r="D79" s="19" t="s">
        <v>407</v>
      </c>
      <c r="E79" s="1" t="s">
        <v>181</v>
      </c>
      <c r="F79" s="19" t="s">
        <v>839</v>
      </c>
      <c r="G79" s="104">
        <v>1500</v>
      </c>
      <c r="H79" s="21">
        <v>44158</v>
      </c>
      <c r="I79" s="120">
        <v>1</v>
      </c>
      <c r="J79" s="23" t="s">
        <v>68</v>
      </c>
    </row>
    <row r="80" spans="2:10" s="11" customFormat="1" ht="15" x14ac:dyDescent="0.25">
      <c r="B80" s="119">
        <v>88</v>
      </c>
      <c r="C80" s="19" t="s">
        <v>323</v>
      </c>
      <c r="D80" s="19" t="s">
        <v>464</v>
      </c>
      <c r="E80" s="1" t="s">
        <v>328</v>
      </c>
      <c r="F80" s="19" t="s">
        <v>80</v>
      </c>
      <c r="G80" s="104">
        <v>800</v>
      </c>
      <c r="H80" s="21">
        <v>44883</v>
      </c>
      <c r="I80" s="120">
        <v>1</v>
      </c>
      <c r="J80" s="23" t="s">
        <v>68</v>
      </c>
    </row>
    <row r="81" spans="2:10" ht="15" x14ac:dyDescent="0.25">
      <c r="B81" s="119">
        <v>89</v>
      </c>
      <c r="C81" s="19" t="s">
        <v>231</v>
      </c>
      <c r="D81" s="19" t="s">
        <v>423</v>
      </c>
      <c r="E81" s="1" t="s">
        <v>216</v>
      </c>
      <c r="F81" s="19" t="s">
        <v>78</v>
      </c>
      <c r="G81" s="104">
        <v>800</v>
      </c>
      <c r="H81" s="21">
        <v>44356</v>
      </c>
      <c r="I81" s="120">
        <v>1</v>
      </c>
      <c r="J81" s="23" t="s">
        <v>68</v>
      </c>
    </row>
    <row r="82" spans="2:10" ht="15" x14ac:dyDescent="0.25">
      <c r="B82" s="119">
        <v>90</v>
      </c>
      <c r="C82" s="19" t="s">
        <v>230</v>
      </c>
      <c r="D82" s="19" t="s">
        <v>419</v>
      </c>
      <c r="E82" s="2" t="s">
        <v>206</v>
      </c>
      <c r="F82" s="19" t="s">
        <v>77</v>
      </c>
      <c r="G82" s="104">
        <v>800</v>
      </c>
      <c r="H82" s="21">
        <v>44302</v>
      </c>
      <c r="I82" s="120">
        <v>1</v>
      </c>
      <c r="J82" s="23" t="s">
        <v>68</v>
      </c>
    </row>
    <row r="83" spans="2:10" ht="15" x14ac:dyDescent="0.25">
      <c r="B83" s="119">
        <v>91</v>
      </c>
      <c r="C83" s="19" t="s">
        <v>117</v>
      </c>
      <c r="D83" s="19" t="s">
        <v>343</v>
      </c>
      <c r="E83" s="2" t="s">
        <v>8</v>
      </c>
      <c r="F83" s="19" t="s">
        <v>77</v>
      </c>
      <c r="G83" s="104">
        <v>900</v>
      </c>
      <c r="H83" s="21">
        <v>39937</v>
      </c>
      <c r="I83" s="120">
        <v>1</v>
      </c>
      <c r="J83" s="23" t="s">
        <v>68</v>
      </c>
    </row>
    <row r="84" spans="2:10" ht="15" x14ac:dyDescent="0.25">
      <c r="B84" s="119">
        <v>92</v>
      </c>
      <c r="C84" s="19" t="s">
        <v>316</v>
      </c>
      <c r="D84" s="19" t="s">
        <v>457</v>
      </c>
      <c r="E84" s="2" t="s">
        <v>303</v>
      </c>
      <c r="F84" s="19" t="s">
        <v>185</v>
      </c>
      <c r="G84" s="104">
        <v>1500</v>
      </c>
      <c r="H84" s="21">
        <v>44837</v>
      </c>
      <c r="I84" s="120">
        <v>1</v>
      </c>
      <c r="J84" s="23" t="s">
        <v>1212</v>
      </c>
    </row>
    <row r="85" spans="2:10" ht="15" x14ac:dyDescent="0.25">
      <c r="B85" s="119">
        <v>93</v>
      </c>
      <c r="C85" s="19" t="s">
        <v>170</v>
      </c>
      <c r="D85" s="19" t="s">
        <v>402</v>
      </c>
      <c r="E85" s="2" t="s">
        <v>106</v>
      </c>
      <c r="F85" s="19" t="s">
        <v>718</v>
      </c>
      <c r="G85" s="104">
        <v>2000</v>
      </c>
      <c r="H85" s="21">
        <v>44075</v>
      </c>
      <c r="I85" s="120">
        <v>1</v>
      </c>
      <c r="J85" s="23" t="s">
        <v>68</v>
      </c>
    </row>
    <row r="86" spans="2:10" ht="15" x14ac:dyDescent="0.25">
      <c r="B86" s="119">
        <v>94</v>
      </c>
      <c r="C86" s="19" t="s">
        <v>163</v>
      </c>
      <c r="D86" s="19" t="s">
        <v>395</v>
      </c>
      <c r="E86" s="2" t="s">
        <v>98</v>
      </c>
      <c r="F86" s="19" t="s">
        <v>84</v>
      </c>
      <c r="G86" s="104">
        <v>2300</v>
      </c>
      <c r="H86" s="21">
        <v>44014</v>
      </c>
      <c r="I86" s="120">
        <v>1</v>
      </c>
      <c r="J86" s="23" t="s">
        <v>68</v>
      </c>
    </row>
    <row r="87" spans="2:10" ht="15" x14ac:dyDescent="0.25">
      <c r="B87" s="119">
        <v>95</v>
      </c>
      <c r="C87" s="19" t="s">
        <v>115</v>
      </c>
      <c r="D87" s="19" t="s">
        <v>341</v>
      </c>
      <c r="E87" s="1" t="s">
        <v>1</v>
      </c>
      <c r="F87" s="19" t="s">
        <v>237</v>
      </c>
      <c r="G87" s="104">
        <v>1200</v>
      </c>
      <c r="H87" s="21">
        <v>39874</v>
      </c>
      <c r="I87" s="120">
        <v>1</v>
      </c>
      <c r="J87" s="23" t="s">
        <v>68</v>
      </c>
    </row>
    <row r="88" spans="2:10" ht="15" x14ac:dyDescent="0.25">
      <c r="B88" s="89">
        <v>96</v>
      </c>
      <c r="C88" s="19" t="s">
        <v>151</v>
      </c>
      <c r="D88" s="107" t="s">
        <v>382</v>
      </c>
      <c r="E88" s="90" t="s">
        <v>59</v>
      </c>
      <c r="F88" s="91" t="s">
        <v>213</v>
      </c>
      <c r="G88" s="105">
        <v>2000</v>
      </c>
      <c r="H88" s="92">
        <v>43955</v>
      </c>
      <c r="I88" s="120">
        <v>1</v>
      </c>
      <c r="J88" s="23" t="s">
        <v>68</v>
      </c>
    </row>
    <row r="89" spans="2:10" ht="15" x14ac:dyDescent="0.25">
      <c r="B89" s="119">
        <v>97</v>
      </c>
      <c r="C89" s="19" t="s">
        <v>155</v>
      </c>
      <c r="D89" s="19" t="s">
        <v>387</v>
      </c>
      <c r="E89" s="1" t="s">
        <v>63</v>
      </c>
      <c r="F89" s="19" t="s">
        <v>185</v>
      </c>
      <c r="G89" s="104">
        <v>1500</v>
      </c>
      <c r="H89" s="21">
        <v>43969</v>
      </c>
      <c r="I89" s="120">
        <v>1</v>
      </c>
      <c r="J89" s="23" t="s">
        <v>68</v>
      </c>
    </row>
    <row r="90" spans="2:10" ht="15" x14ac:dyDescent="0.25">
      <c r="B90" s="89">
        <v>98</v>
      </c>
      <c r="C90" s="19" t="s">
        <v>196</v>
      </c>
      <c r="D90" s="107" t="s">
        <v>413</v>
      </c>
      <c r="E90" s="90" t="s">
        <v>188</v>
      </c>
      <c r="F90" s="91" t="s">
        <v>185</v>
      </c>
      <c r="G90" s="105">
        <v>1500</v>
      </c>
      <c r="H90" s="92">
        <v>44242</v>
      </c>
      <c r="I90" s="120">
        <v>1</v>
      </c>
      <c r="J90" s="23" t="s">
        <v>68</v>
      </c>
    </row>
    <row r="91" spans="2:10" ht="15" x14ac:dyDescent="0.25">
      <c r="B91" s="89">
        <v>99</v>
      </c>
      <c r="C91" s="107" t="s">
        <v>475</v>
      </c>
      <c r="D91" s="107" t="s">
        <v>476</v>
      </c>
      <c r="E91" s="90" t="s">
        <v>626</v>
      </c>
      <c r="F91" s="91" t="s">
        <v>193</v>
      </c>
      <c r="G91" s="105">
        <v>2300</v>
      </c>
      <c r="H91" s="92">
        <v>44936</v>
      </c>
      <c r="I91" s="120">
        <v>1</v>
      </c>
      <c r="J91" s="23" t="s">
        <v>1212</v>
      </c>
    </row>
    <row r="92" spans="2:10" ht="15" x14ac:dyDescent="0.25">
      <c r="B92" s="119">
        <v>100</v>
      </c>
      <c r="C92" s="19" t="s">
        <v>214</v>
      </c>
      <c r="D92" s="19" t="s">
        <v>421</v>
      </c>
      <c r="E92" s="1" t="s">
        <v>212</v>
      </c>
      <c r="F92" s="19" t="s">
        <v>235</v>
      </c>
      <c r="G92" s="104">
        <v>1800</v>
      </c>
      <c r="H92" s="21">
        <v>44319</v>
      </c>
      <c r="I92" s="120">
        <v>1</v>
      </c>
      <c r="J92" s="23" t="s">
        <v>68</v>
      </c>
    </row>
    <row r="93" spans="2:10" ht="15" x14ac:dyDescent="0.25">
      <c r="B93" s="89">
        <v>101</v>
      </c>
      <c r="C93" s="19" t="s">
        <v>126</v>
      </c>
      <c r="D93" s="107" t="s">
        <v>355</v>
      </c>
      <c r="E93" s="90" t="s">
        <v>37</v>
      </c>
      <c r="F93" s="91" t="s">
        <v>87</v>
      </c>
      <c r="G93" s="105">
        <v>1600</v>
      </c>
      <c r="H93" s="92">
        <v>40710</v>
      </c>
      <c r="I93" s="120">
        <v>1</v>
      </c>
      <c r="J93" s="23" t="s">
        <v>68</v>
      </c>
    </row>
    <row r="94" spans="2:10" ht="15" x14ac:dyDescent="0.25">
      <c r="B94" s="119">
        <v>103</v>
      </c>
      <c r="C94" s="19" t="s">
        <v>131</v>
      </c>
      <c r="D94" s="19" t="s">
        <v>360</v>
      </c>
      <c r="E94" s="90" t="s">
        <v>38</v>
      </c>
      <c r="F94" s="91" t="s">
        <v>86</v>
      </c>
      <c r="G94" s="104">
        <v>700</v>
      </c>
      <c r="H94" s="92">
        <v>41673</v>
      </c>
      <c r="I94" s="120">
        <v>1</v>
      </c>
      <c r="J94" s="23" t="s">
        <v>68</v>
      </c>
    </row>
    <row r="95" spans="2:10" ht="15" x14ac:dyDescent="0.25">
      <c r="B95" s="119">
        <v>104</v>
      </c>
      <c r="C95" s="19" t="s">
        <v>707</v>
      </c>
      <c r="D95" s="19" t="s">
        <v>841</v>
      </c>
      <c r="E95" s="90" t="s">
        <v>705</v>
      </c>
      <c r="F95" s="91" t="s">
        <v>86</v>
      </c>
      <c r="G95" s="104">
        <v>700</v>
      </c>
      <c r="H95" s="92">
        <v>44980</v>
      </c>
      <c r="I95" s="120">
        <v>1</v>
      </c>
      <c r="J95" s="23" t="s">
        <v>68</v>
      </c>
    </row>
    <row r="96" spans="2:10" ht="15" x14ac:dyDescent="0.25">
      <c r="B96" s="119">
        <v>116</v>
      </c>
      <c r="C96" s="19" t="s">
        <v>51</v>
      </c>
      <c r="D96" s="19" t="s">
        <v>373</v>
      </c>
      <c r="E96" s="1" t="s">
        <v>29</v>
      </c>
      <c r="F96" s="19" t="s">
        <v>92</v>
      </c>
      <c r="G96" s="104">
        <v>750</v>
      </c>
      <c r="H96" s="21">
        <v>42913</v>
      </c>
      <c r="I96" s="120">
        <v>1</v>
      </c>
      <c r="J96" s="23" t="s">
        <v>68</v>
      </c>
    </row>
    <row r="97" spans="2:10" ht="15" x14ac:dyDescent="0.25">
      <c r="B97" s="119">
        <v>117</v>
      </c>
      <c r="C97" s="19" t="s">
        <v>156</v>
      </c>
      <c r="D97" s="19" t="s">
        <v>388</v>
      </c>
      <c r="E97" s="2" t="s">
        <v>64</v>
      </c>
      <c r="F97" s="19" t="s">
        <v>235</v>
      </c>
      <c r="G97" s="104">
        <v>1800</v>
      </c>
      <c r="H97" s="21">
        <v>43969</v>
      </c>
      <c r="I97" s="120">
        <v>1</v>
      </c>
      <c r="J97" s="23" t="s">
        <v>68</v>
      </c>
    </row>
    <row r="98" spans="2:10" ht="15" x14ac:dyDescent="0.25">
      <c r="B98" s="119">
        <v>119</v>
      </c>
      <c r="C98" s="19" t="s">
        <v>842</v>
      </c>
      <c r="D98" s="19" t="s">
        <v>843</v>
      </c>
      <c r="E98" s="1" t="s">
        <v>844</v>
      </c>
      <c r="F98" s="19" t="s">
        <v>80</v>
      </c>
      <c r="G98" s="104">
        <v>800</v>
      </c>
      <c r="H98" s="21">
        <v>45019</v>
      </c>
      <c r="I98" s="120">
        <v>1</v>
      </c>
      <c r="J98" s="23" t="s">
        <v>68</v>
      </c>
    </row>
    <row r="99" spans="2:10" ht="15" x14ac:dyDescent="0.25">
      <c r="B99" s="119">
        <v>121</v>
      </c>
      <c r="C99" s="19" t="s">
        <v>179</v>
      </c>
      <c r="D99" s="19" t="s">
        <v>405</v>
      </c>
      <c r="E99" s="2" t="s">
        <v>173</v>
      </c>
      <c r="F99" s="19" t="s">
        <v>698</v>
      </c>
      <c r="G99" s="104">
        <v>1600</v>
      </c>
      <c r="H99" s="21">
        <v>44105</v>
      </c>
      <c r="I99" s="120">
        <v>1</v>
      </c>
      <c r="J99" s="23" t="s">
        <v>68</v>
      </c>
    </row>
    <row r="100" spans="2:10" ht="15" x14ac:dyDescent="0.25">
      <c r="B100" s="119">
        <v>124</v>
      </c>
      <c r="C100" s="19" t="s">
        <v>240</v>
      </c>
      <c r="D100" s="19" t="s">
        <v>430</v>
      </c>
      <c r="E100" s="2" t="s">
        <v>244</v>
      </c>
      <c r="F100" s="19" t="s">
        <v>258</v>
      </c>
      <c r="G100" s="104">
        <v>3000</v>
      </c>
      <c r="H100" s="4">
        <v>44424</v>
      </c>
      <c r="I100" s="120">
        <v>1</v>
      </c>
      <c r="J100" s="23" t="s">
        <v>68</v>
      </c>
    </row>
    <row r="101" spans="2:10" ht="15" x14ac:dyDescent="0.25">
      <c r="B101" s="119">
        <v>125</v>
      </c>
      <c r="C101" s="19" t="s">
        <v>152</v>
      </c>
      <c r="D101" s="19" t="s">
        <v>383</v>
      </c>
      <c r="E101" s="1" t="s">
        <v>60</v>
      </c>
      <c r="F101" s="19" t="s">
        <v>82</v>
      </c>
      <c r="G101" s="104">
        <v>1200</v>
      </c>
      <c r="H101" s="21">
        <v>43955</v>
      </c>
      <c r="I101" s="120">
        <v>1</v>
      </c>
      <c r="J101" s="20" t="s">
        <v>68</v>
      </c>
    </row>
    <row r="102" spans="2:10" ht="15" x14ac:dyDescent="0.25">
      <c r="B102" s="89">
        <v>126</v>
      </c>
      <c r="C102" s="107" t="s">
        <v>1213</v>
      </c>
      <c r="D102" s="107" t="s">
        <v>1214</v>
      </c>
      <c r="E102" s="90" t="s">
        <v>1215</v>
      </c>
      <c r="F102" s="91" t="s">
        <v>262</v>
      </c>
      <c r="G102" s="105">
        <v>2500</v>
      </c>
      <c r="H102" s="92">
        <v>45252</v>
      </c>
      <c r="I102" s="120">
        <v>1</v>
      </c>
      <c r="J102" s="23" t="s">
        <v>1212</v>
      </c>
    </row>
    <row r="103" spans="2:10" ht="15" x14ac:dyDescent="0.25">
      <c r="B103" s="119">
        <v>128</v>
      </c>
      <c r="C103" s="19" t="s">
        <v>220</v>
      </c>
      <c r="D103" s="19" t="s">
        <v>411</v>
      </c>
      <c r="E103" s="90" t="s">
        <v>186</v>
      </c>
      <c r="F103" s="91" t="s">
        <v>175</v>
      </c>
      <c r="G103" s="105">
        <v>2500</v>
      </c>
      <c r="H103" s="92">
        <v>44228</v>
      </c>
      <c r="I103" s="120">
        <v>1</v>
      </c>
      <c r="J103" s="23" t="s">
        <v>68</v>
      </c>
    </row>
    <row r="104" spans="2:10" ht="15" x14ac:dyDescent="0.25">
      <c r="B104" s="119">
        <v>130</v>
      </c>
      <c r="C104" s="19" t="s">
        <v>142</v>
      </c>
      <c r="D104" s="19" t="s">
        <v>371</v>
      </c>
      <c r="E104" s="2" t="s">
        <v>39</v>
      </c>
      <c r="F104" s="19" t="s">
        <v>235</v>
      </c>
      <c r="G104" s="104">
        <v>1800</v>
      </c>
      <c r="H104" s="21">
        <v>42767</v>
      </c>
      <c r="I104" s="120">
        <v>1</v>
      </c>
      <c r="J104" s="23" t="s">
        <v>68</v>
      </c>
    </row>
    <row r="105" spans="2:10" ht="15" x14ac:dyDescent="0.25">
      <c r="B105" s="119">
        <v>131</v>
      </c>
      <c r="C105" s="19" t="s">
        <v>161</v>
      </c>
      <c r="D105" s="19" t="s">
        <v>393</v>
      </c>
      <c r="E105" s="1" t="s">
        <v>72</v>
      </c>
      <c r="F105" s="19" t="s">
        <v>690</v>
      </c>
      <c r="G105" s="104">
        <v>2300</v>
      </c>
      <c r="H105" s="21">
        <v>43990</v>
      </c>
      <c r="I105" s="120">
        <v>1</v>
      </c>
      <c r="J105" s="23" t="s">
        <v>68</v>
      </c>
    </row>
    <row r="106" spans="2:10" ht="15" x14ac:dyDescent="0.25">
      <c r="B106" s="119">
        <v>132</v>
      </c>
      <c r="C106" s="19" t="s">
        <v>158</v>
      </c>
      <c r="D106" s="19" t="s">
        <v>390</v>
      </c>
      <c r="E106" s="1" t="s">
        <v>66</v>
      </c>
      <c r="F106" s="19" t="s">
        <v>91</v>
      </c>
      <c r="G106" s="104">
        <v>1750</v>
      </c>
      <c r="H106" s="21">
        <v>43971</v>
      </c>
      <c r="I106" s="120">
        <v>1</v>
      </c>
      <c r="J106" s="23" t="s">
        <v>68</v>
      </c>
    </row>
    <row r="107" spans="2:10" ht="15" x14ac:dyDescent="0.25">
      <c r="B107" s="119">
        <v>135</v>
      </c>
      <c r="C107" s="19" t="s">
        <v>246</v>
      </c>
      <c r="D107" s="107" t="s">
        <v>432</v>
      </c>
      <c r="E107" s="90" t="s">
        <v>248</v>
      </c>
      <c r="F107" s="91" t="s">
        <v>177</v>
      </c>
      <c r="G107" s="106">
        <v>3000</v>
      </c>
      <c r="H107" s="92">
        <v>44440</v>
      </c>
      <c r="I107" s="120">
        <v>1</v>
      </c>
      <c r="J107" s="23" t="s">
        <v>68</v>
      </c>
    </row>
    <row r="108" spans="2:10" ht="15" x14ac:dyDescent="0.25">
      <c r="B108" s="119">
        <v>136</v>
      </c>
      <c r="C108" s="19" t="s">
        <v>1216</v>
      </c>
      <c r="D108" s="19" t="s">
        <v>1217</v>
      </c>
      <c r="E108" s="90" t="s">
        <v>1218</v>
      </c>
      <c r="F108" s="91" t="s">
        <v>177</v>
      </c>
      <c r="G108" s="104">
        <v>3000</v>
      </c>
      <c r="H108" s="92">
        <v>45231</v>
      </c>
      <c r="I108" s="120">
        <v>1</v>
      </c>
      <c r="J108" s="23" t="s">
        <v>1212</v>
      </c>
    </row>
    <row r="109" spans="2:10" ht="15" x14ac:dyDescent="0.25">
      <c r="B109" s="119">
        <v>137</v>
      </c>
      <c r="C109" s="19" t="s">
        <v>1191</v>
      </c>
      <c r="D109" s="19" t="s">
        <v>1007</v>
      </c>
      <c r="E109" s="2" t="s">
        <v>1008</v>
      </c>
      <c r="F109" s="19" t="s">
        <v>262</v>
      </c>
      <c r="G109" s="104">
        <v>2500</v>
      </c>
      <c r="H109" s="21">
        <v>45139</v>
      </c>
      <c r="I109" s="120">
        <v>1</v>
      </c>
      <c r="J109" s="23" t="s">
        <v>1212</v>
      </c>
    </row>
    <row r="110" spans="2:10" ht="15" x14ac:dyDescent="0.25">
      <c r="B110" s="119">
        <v>139</v>
      </c>
      <c r="C110" s="19" t="s">
        <v>247</v>
      </c>
      <c r="D110" s="19" t="s">
        <v>433</v>
      </c>
      <c r="E110" s="90" t="s">
        <v>249</v>
      </c>
      <c r="F110" s="91" t="s">
        <v>666</v>
      </c>
      <c r="G110" s="104">
        <v>2300</v>
      </c>
      <c r="H110" s="92">
        <v>44455</v>
      </c>
      <c r="I110" s="120">
        <v>1</v>
      </c>
      <c r="J110" s="23" t="s">
        <v>68</v>
      </c>
    </row>
    <row r="111" spans="2:10" ht="15" x14ac:dyDescent="0.25">
      <c r="B111" s="119">
        <v>140</v>
      </c>
      <c r="C111" s="19" t="s">
        <v>164</v>
      </c>
      <c r="D111" s="19" t="s">
        <v>396</v>
      </c>
      <c r="E111" s="90" t="s">
        <v>99</v>
      </c>
      <c r="F111" s="91" t="s">
        <v>88</v>
      </c>
      <c r="G111" s="104">
        <v>2500</v>
      </c>
      <c r="H111" s="92">
        <v>44019</v>
      </c>
      <c r="I111" s="120">
        <v>1</v>
      </c>
      <c r="J111" s="23" t="s">
        <v>68</v>
      </c>
    </row>
    <row r="112" spans="2:10" ht="15" x14ac:dyDescent="0.25">
      <c r="B112" s="119">
        <v>141</v>
      </c>
      <c r="C112" s="19" t="s">
        <v>319</v>
      </c>
      <c r="D112" s="19" t="s">
        <v>460</v>
      </c>
      <c r="E112" s="1" t="s">
        <v>306</v>
      </c>
      <c r="F112" s="19" t="s">
        <v>76</v>
      </c>
      <c r="G112" s="104">
        <v>750</v>
      </c>
      <c r="H112" s="21">
        <v>44845</v>
      </c>
      <c r="I112" s="120">
        <v>1</v>
      </c>
      <c r="J112" s="23" t="s">
        <v>68</v>
      </c>
    </row>
    <row r="113" spans="2:10" ht="15" x14ac:dyDescent="0.25">
      <c r="B113" s="119">
        <v>144</v>
      </c>
      <c r="C113" s="19" t="s">
        <v>976</v>
      </c>
      <c r="D113" s="19" t="s">
        <v>977</v>
      </c>
      <c r="E113" s="2" t="s">
        <v>978</v>
      </c>
      <c r="F113" s="19" t="s">
        <v>262</v>
      </c>
      <c r="G113" s="104">
        <v>2000</v>
      </c>
      <c r="H113" s="21">
        <v>45128</v>
      </c>
      <c r="I113" s="120">
        <v>1</v>
      </c>
      <c r="J113" s="23" t="s">
        <v>1212</v>
      </c>
    </row>
    <row r="114" spans="2:10" ht="15" x14ac:dyDescent="0.25">
      <c r="B114" s="119">
        <v>145</v>
      </c>
      <c r="C114" s="19" t="s">
        <v>121</v>
      </c>
      <c r="D114" s="19" t="s">
        <v>347</v>
      </c>
      <c r="E114" s="1" t="s">
        <v>3</v>
      </c>
      <c r="F114" s="19" t="s">
        <v>262</v>
      </c>
      <c r="G114" s="104">
        <v>2000</v>
      </c>
      <c r="H114" s="21">
        <v>40107</v>
      </c>
      <c r="I114" s="120">
        <v>1</v>
      </c>
      <c r="J114" s="23" t="s">
        <v>1212</v>
      </c>
    </row>
    <row r="115" spans="2:10" ht="15" x14ac:dyDescent="0.25">
      <c r="B115" s="119">
        <v>146</v>
      </c>
      <c r="C115" s="19" t="s">
        <v>260</v>
      </c>
      <c r="D115" s="19" t="s">
        <v>437</v>
      </c>
      <c r="E115" s="90" t="s">
        <v>261</v>
      </c>
      <c r="F115" s="91" t="s">
        <v>194</v>
      </c>
      <c r="G115" s="105">
        <v>2000</v>
      </c>
      <c r="H115" s="92">
        <v>44558</v>
      </c>
      <c r="I115" s="120">
        <v>1</v>
      </c>
      <c r="J115" s="23" t="s">
        <v>1212</v>
      </c>
    </row>
    <row r="116" spans="2:10" ht="15" x14ac:dyDescent="0.25">
      <c r="B116" s="119">
        <v>148</v>
      </c>
      <c r="C116" s="19" t="s">
        <v>1192</v>
      </c>
      <c r="D116" s="19" t="s">
        <v>1010</v>
      </c>
      <c r="E116" s="2" t="s">
        <v>1011</v>
      </c>
      <c r="F116" s="19" t="s">
        <v>83</v>
      </c>
      <c r="G116" s="104">
        <v>900</v>
      </c>
      <c r="H116" s="21">
        <v>45154</v>
      </c>
      <c r="I116" s="120">
        <v>1</v>
      </c>
      <c r="J116" s="23" t="s">
        <v>1212</v>
      </c>
    </row>
    <row r="117" spans="2:10" ht="15" x14ac:dyDescent="0.25">
      <c r="B117" s="119">
        <v>149</v>
      </c>
      <c r="C117" s="19" t="s">
        <v>52</v>
      </c>
      <c r="D117" s="19" t="s">
        <v>416</v>
      </c>
      <c r="E117" s="2" t="s">
        <v>200</v>
      </c>
      <c r="F117" s="19" t="s">
        <v>670</v>
      </c>
      <c r="G117" s="104">
        <v>1000</v>
      </c>
      <c r="H117" s="21">
        <v>44256</v>
      </c>
      <c r="I117" s="120">
        <v>1</v>
      </c>
      <c r="J117" s="23" t="s">
        <v>68</v>
      </c>
    </row>
    <row r="118" spans="2:10" ht="15" x14ac:dyDescent="0.25">
      <c r="B118" s="119">
        <v>150</v>
      </c>
      <c r="C118" s="19" t="s">
        <v>318</v>
      </c>
      <c r="D118" s="19" t="s">
        <v>459</v>
      </c>
      <c r="E118" s="1" t="s">
        <v>305</v>
      </c>
      <c r="F118" s="19" t="s">
        <v>91</v>
      </c>
      <c r="G118" s="104">
        <v>1000</v>
      </c>
      <c r="H118" s="21">
        <v>44844</v>
      </c>
      <c r="I118" s="120">
        <v>1</v>
      </c>
      <c r="J118" s="23" t="s">
        <v>68</v>
      </c>
    </row>
    <row r="119" spans="2:10" ht="15" x14ac:dyDescent="0.25">
      <c r="B119" s="119">
        <v>152</v>
      </c>
      <c r="C119" s="19" t="s">
        <v>286</v>
      </c>
      <c r="D119" s="19" t="s">
        <v>447</v>
      </c>
      <c r="E119" s="90" t="s">
        <v>291</v>
      </c>
      <c r="F119" s="91" t="s">
        <v>856</v>
      </c>
      <c r="G119" s="104">
        <v>1500</v>
      </c>
      <c r="H119" s="92">
        <v>44795</v>
      </c>
      <c r="I119" s="120">
        <v>1</v>
      </c>
      <c r="J119" s="23" t="s">
        <v>68</v>
      </c>
    </row>
    <row r="120" spans="2:10" ht="15" x14ac:dyDescent="0.25">
      <c r="B120" s="119">
        <v>153</v>
      </c>
      <c r="C120" s="19" t="s">
        <v>150</v>
      </c>
      <c r="D120" s="19" t="s">
        <v>381</v>
      </c>
      <c r="E120" s="2" t="s">
        <v>58</v>
      </c>
      <c r="F120" s="19" t="s">
        <v>236</v>
      </c>
      <c r="G120" s="104">
        <v>3000</v>
      </c>
      <c r="H120" s="21">
        <v>43955</v>
      </c>
      <c r="I120" s="120">
        <v>1</v>
      </c>
      <c r="J120" s="23" t="s">
        <v>68</v>
      </c>
    </row>
    <row r="121" spans="2:10" ht="15" x14ac:dyDescent="0.25">
      <c r="B121" s="119">
        <v>154</v>
      </c>
      <c r="C121" s="19" t="s">
        <v>284</v>
      </c>
      <c r="D121" s="19" t="s">
        <v>445</v>
      </c>
      <c r="E121" s="1" t="s">
        <v>289</v>
      </c>
      <c r="F121" s="19" t="s">
        <v>662</v>
      </c>
      <c r="G121" s="104">
        <v>800</v>
      </c>
      <c r="H121" s="21">
        <v>44777</v>
      </c>
      <c r="I121" s="120">
        <v>1</v>
      </c>
      <c r="J121" s="23" t="s">
        <v>68</v>
      </c>
    </row>
    <row r="122" spans="2:10" ht="15" x14ac:dyDescent="0.25">
      <c r="B122" s="119">
        <v>155</v>
      </c>
      <c r="C122" s="19" t="s">
        <v>1193</v>
      </c>
      <c r="D122" s="19" t="s">
        <v>1013</v>
      </c>
      <c r="E122" s="2" t="s">
        <v>1014</v>
      </c>
      <c r="F122" s="19" t="s">
        <v>269</v>
      </c>
      <c r="G122" s="104">
        <v>800</v>
      </c>
      <c r="H122" s="21">
        <v>45166</v>
      </c>
      <c r="I122" s="120">
        <v>1</v>
      </c>
      <c r="J122" s="23" t="s">
        <v>1212</v>
      </c>
    </row>
    <row r="123" spans="2:10" ht="15" x14ac:dyDescent="0.25">
      <c r="B123" s="119">
        <v>156</v>
      </c>
      <c r="C123" s="19" t="s">
        <v>232</v>
      </c>
      <c r="D123" s="19" t="s">
        <v>424</v>
      </c>
      <c r="E123" s="1" t="s">
        <v>217</v>
      </c>
      <c r="F123" s="19" t="s">
        <v>81</v>
      </c>
      <c r="G123" s="104">
        <v>1000</v>
      </c>
      <c r="H123" s="21">
        <v>44356</v>
      </c>
      <c r="I123" s="120">
        <v>1</v>
      </c>
      <c r="J123" s="23" t="s">
        <v>68</v>
      </c>
    </row>
    <row r="124" spans="2:10" ht="15" x14ac:dyDescent="0.25">
      <c r="B124" s="119">
        <v>157</v>
      </c>
      <c r="C124" s="19" t="s">
        <v>137</v>
      </c>
      <c r="D124" s="19" t="s">
        <v>366</v>
      </c>
      <c r="E124" s="90" t="s">
        <v>16</v>
      </c>
      <c r="F124" s="91" t="s">
        <v>262</v>
      </c>
      <c r="G124" s="104">
        <v>2700</v>
      </c>
      <c r="H124" s="92">
        <v>42506</v>
      </c>
      <c r="I124" s="120">
        <v>1</v>
      </c>
      <c r="J124" s="23" t="s">
        <v>68</v>
      </c>
    </row>
    <row r="125" spans="2:10" ht="15" x14ac:dyDescent="0.25">
      <c r="B125" s="119">
        <v>158</v>
      </c>
      <c r="C125" s="19" t="s">
        <v>167</v>
      </c>
      <c r="D125" s="19" t="s">
        <v>399</v>
      </c>
      <c r="E125" s="90" t="s">
        <v>102</v>
      </c>
      <c r="F125" s="91" t="s">
        <v>262</v>
      </c>
      <c r="G125" s="104">
        <v>2700</v>
      </c>
      <c r="H125" s="92">
        <v>44060</v>
      </c>
      <c r="I125" s="120">
        <v>1</v>
      </c>
      <c r="J125" s="23" t="s">
        <v>68</v>
      </c>
    </row>
    <row r="126" spans="2:10" ht="15" x14ac:dyDescent="0.25">
      <c r="B126" s="119">
        <v>161</v>
      </c>
      <c r="C126" s="19" t="s">
        <v>702</v>
      </c>
      <c r="D126" s="19" t="s">
        <v>851</v>
      </c>
      <c r="E126" s="2" t="s">
        <v>700</v>
      </c>
      <c r="F126" s="19" t="s">
        <v>78</v>
      </c>
      <c r="G126" s="104">
        <v>750</v>
      </c>
      <c r="H126" s="21">
        <v>44980</v>
      </c>
      <c r="I126" s="120">
        <v>1</v>
      </c>
      <c r="J126" s="23" t="s">
        <v>1212</v>
      </c>
    </row>
    <row r="127" spans="2:10" ht="15" x14ac:dyDescent="0.25">
      <c r="B127" s="119">
        <v>162</v>
      </c>
      <c r="C127" s="19" t="s">
        <v>907</v>
      </c>
      <c r="D127" s="19" t="s">
        <v>908</v>
      </c>
      <c r="E127" s="2" t="s">
        <v>909</v>
      </c>
      <c r="F127" s="19" t="s">
        <v>177</v>
      </c>
      <c r="G127" s="104">
        <v>3200</v>
      </c>
      <c r="H127" s="21">
        <v>45092</v>
      </c>
      <c r="I127" s="120">
        <v>1</v>
      </c>
      <c r="J127" s="23" t="s">
        <v>68</v>
      </c>
    </row>
    <row r="128" spans="2:10" ht="15" x14ac:dyDescent="0.25">
      <c r="B128" s="119">
        <v>163</v>
      </c>
      <c r="C128" s="19" t="s">
        <v>885</v>
      </c>
      <c r="D128" s="107" t="s">
        <v>910</v>
      </c>
      <c r="E128" s="90" t="s">
        <v>887</v>
      </c>
      <c r="F128" s="91" t="s">
        <v>888</v>
      </c>
      <c r="G128" s="106">
        <v>1050</v>
      </c>
      <c r="H128" s="92">
        <v>45064</v>
      </c>
      <c r="I128" s="120">
        <v>1</v>
      </c>
      <c r="J128" s="23" t="s">
        <v>68</v>
      </c>
    </row>
    <row r="129" spans="2:10" ht="15" x14ac:dyDescent="0.25">
      <c r="B129" s="119">
        <v>164</v>
      </c>
      <c r="C129" s="19" t="s">
        <v>1194</v>
      </c>
      <c r="D129" s="19" t="s">
        <v>1195</v>
      </c>
      <c r="E129" s="1" t="s">
        <v>1157</v>
      </c>
      <c r="F129" s="19" t="s">
        <v>76</v>
      </c>
      <c r="G129" s="104">
        <v>750</v>
      </c>
      <c r="H129" s="21">
        <v>45173</v>
      </c>
      <c r="I129" s="120">
        <v>1</v>
      </c>
      <c r="J129" s="23" t="s">
        <v>1212</v>
      </c>
    </row>
    <row r="130" spans="2:10" ht="15" x14ac:dyDescent="0.25">
      <c r="B130" s="119">
        <v>166</v>
      </c>
      <c r="C130" s="19" t="s">
        <v>452</v>
      </c>
      <c r="D130" s="19" t="s">
        <v>453</v>
      </c>
      <c r="E130" s="2" t="s">
        <v>297</v>
      </c>
      <c r="F130" s="19" t="s">
        <v>86</v>
      </c>
      <c r="G130" s="104">
        <v>700</v>
      </c>
      <c r="H130" s="21">
        <v>44832</v>
      </c>
      <c r="I130" s="120">
        <v>1</v>
      </c>
      <c r="J130" s="23" t="s">
        <v>68</v>
      </c>
    </row>
    <row r="131" spans="2:10" ht="15" x14ac:dyDescent="0.25">
      <c r="B131" s="119">
        <v>167</v>
      </c>
      <c r="C131" s="19" t="s">
        <v>652</v>
      </c>
      <c r="D131" s="19" t="s">
        <v>852</v>
      </c>
      <c r="E131" s="1" t="s">
        <v>650</v>
      </c>
      <c r="F131" s="19" t="s">
        <v>77</v>
      </c>
      <c r="G131" s="104">
        <v>700</v>
      </c>
      <c r="H131" s="21">
        <v>44965</v>
      </c>
      <c r="I131" s="120">
        <v>1</v>
      </c>
      <c r="J131" s="23" t="s">
        <v>1212</v>
      </c>
    </row>
    <row r="132" spans="2:10" ht="15" x14ac:dyDescent="0.25">
      <c r="B132" s="119">
        <v>169</v>
      </c>
      <c r="C132" s="19" t="s">
        <v>853</v>
      </c>
      <c r="D132" s="19" t="s">
        <v>854</v>
      </c>
      <c r="E132" s="1" t="s">
        <v>855</v>
      </c>
      <c r="F132" s="19" t="s">
        <v>662</v>
      </c>
      <c r="G132" s="104">
        <v>800</v>
      </c>
      <c r="H132" s="21">
        <v>45042</v>
      </c>
      <c r="I132" s="120">
        <v>1</v>
      </c>
      <c r="J132" s="23" t="s">
        <v>68</v>
      </c>
    </row>
    <row r="133" spans="2:10" ht="15" x14ac:dyDescent="0.25">
      <c r="B133" s="119">
        <v>170</v>
      </c>
      <c r="C133" s="19" t="s">
        <v>266</v>
      </c>
      <c r="D133" s="19" t="s">
        <v>438</v>
      </c>
      <c r="E133" s="2" t="s">
        <v>264</v>
      </c>
      <c r="F133" s="19" t="s">
        <v>78</v>
      </c>
      <c r="G133" s="104">
        <v>800</v>
      </c>
      <c r="H133" s="21">
        <v>44641</v>
      </c>
      <c r="I133" s="120">
        <v>1</v>
      </c>
      <c r="J133" s="23" t="s">
        <v>68</v>
      </c>
    </row>
    <row r="134" spans="2:10" ht="15" x14ac:dyDescent="0.25">
      <c r="B134" s="119">
        <v>171</v>
      </c>
      <c r="C134" s="19" t="s">
        <v>203</v>
      </c>
      <c r="D134" s="19" t="s">
        <v>420</v>
      </c>
      <c r="E134" s="2" t="s">
        <v>207</v>
      </c>
      <c r="F134" s="19" t="s">
        <v>92</v>
      </c>
      <c r="G134" s="104">
        <v>750</v>
      </c>
      <c r="H134" s="4">
        <v>44312</v>
      </c>
      <c r="I134" s="120">
        <v>1</v>
      </c>
      <c r="J134" s="23" t="s">
        <v>68</v>
      </c>
    </row>
    <row r="135" spans="2:10" ht="15" x14ac:dyDescent="0.25">
      <c r="B135" s="119">
        <v>174</v>
      </c>
      <c r="C135" s="19" t="s">
        <v>168</v>
      </c>
      <c r="D135" s="19" t="s">
        <v>400</v>
      </c>
      <c r="E135" s="2" t="s">
        <v>103</v>
      </c>
      <c r="F135" s="19" t="s">
        <v>1196</v>
      </c>
      <c r="G135" s="104">
        <v>1200</v>
      </c>
      <c r="H135" s="21">
        <v>44067</v>
      </c>
      <c r="I135" s="120">
        <v>1</v>
      </c>
      <c r="J135" s="23" t="s">
        <v>68</v>
      </c>
    </row>
    <row r="136" spans="2:10" ht="15" x14ac:dyDescent="0.25">
      <c r="B136" s="119">
        <v>175</v>
      </c>
      <c r="C136" s="19" t="s">
        <v>128</v>
      </c>
      <c r="D136" s="19" t="s">
        <v>356</v>
      </c>
      <c r="E136" s="2" t="s">
        <v>35</v>
      </c>
      <c r="F136" s="19" t="s">
        <v>185</v>
      </c>
      <c r="G136" s="104">
        <v>1000</v>
      </c>
      <c r="H136" s="21">
        <v>41061</v>
      </c>
      <c r="I136" s="120">
        <v>1</v>
      </c>
      <c r="J136" s="23" t="s">
        <v>68</v>
      </c>
    </row>
    <row r="137" spans="2:10" ht="15" x14ac:dyDescent="0.25">
      <c r="B137" s="89">
        <v>178</v>
      </c>
      <c r="C137" s="107" t="s">
        <v>857</v>
      </c>
      <c r="D137" s="107" t="s">
        <v>858</v>
      </c>
      <c r="E137" s="90" t="s">
        <v>859</v>
      </c>
      <c r="F137" s="91" t="s">
        <v>185</v>
      </c>
      <c r="G137" s="105">
        <v>1500</v>
      </c>
      <c r="H137" s="92">
        <v>45019</v>
      </c>
      <c r="I137" s="120">
        <v>1</v>
      </c>
      <c r="J137" s="23" t="s">
        <v>68</v>
      </c>
    </row>
    <row r="138" spans="2:10" ht="15" x14ac:dyDescent="0.25">
      <c r="B138" s="119">
        <v>179</v>
      </c>
      <c r="C138" s="19" t="s">
        <v>275</v>
      </c>
      <c r="D138" s="19" t="s">
        <v>440</v>
      </c>
      <c r="E138" s="2" t="s">
        <v>272</v>
      </c>
      <c r="F138" s="19" t="s">
        <v>274</v>
      </c>
      <c r="G138" s="104">
        <v>1100</v>
      </c>
      <c r="H138" s="21">
        <v>44697</v>
      </c>
      <c r="I138" s="120">
        <v>1</v>
      </c>
      <c r="J138" s="23" t="s">
        <v>68</v>
      </c>
    </row>
    <row r="139" spans="2:10" ht="15" x14ac:dyDescent="0.25">
      <c r="B139" s="119">
        <v>180</v>
      </c>
      <c r="C139" s="19" t="s">
        <v>994</v>
      </c>
      <c r="D139" s="107" t="s">
        <v>995</v>
      </c>
      <c r="E139" s="90" t="s">
        <v>996</v>
      </c>
      <c r="F139" s="91" t="s">
        <v>185</v>
      </c>
      <c r="G139" s="105">
        <v>1500</v>
      </c>
      <c r="H139" s="92">
        <v>45124</v>
      </c>
      <c r="I139" s="120">
        <v>1</v>
      </c>
      <c r="J139" s="23" t="s">
        <v>1212</v>
      </c>
    </row>
    <row r="140" spans="2:10" ht="15" x14ac:dyDescent="0.25">
      <c r="B140" s="119">
        <v>182</v>
      </c>
      <c r="C140" s="19" t="s">
        <v>1197</v>
      </c>
      <c r="D140" s="19" t="s">
        <v>1198</v>
      </c>
      <c r="E140" s="2" t="s">
        <v>1017</v>
      </c>
      <c r="F140" s="19" t="s">
        <v>213</v>
      </c>
      <c r="G140" s="104">
        <v>2000</v>
      </c>
      <c r="H140" s="21">
        <v>45148</v>
      </c>
      <c r="I140" s="120">
        <v>1</v>
      </c>
      <c r="J140" s="23" t="s">
        <v>1212</v>
      </c>
    </row>
    <row r="141" spans="2:10" ht="15" x14ac:dyDescent="0.25">
      <c r="B141" s="119">
        <v>183</v>
      </c>
      <c r="C141" s="19" t="s">
        <v>255</v>
      </c>
      <c r="D141" s="19" t="s">
        <v>436</v>
      </c>
      <c r="E141" s="1" t="s">
        <v>257</v>
      </c>
      <c r="F141" s="19" t="s">
        <v>259</v>
      </c>
      <c r="G141" s="104">
        <v>1300</v>
      </c>
      <c r="H141" s="21">
        <v>44515</v>
      </c>
      <c r="I141" s="120">
        <v>1</v>
      </c>
      <c r="J141" s="23" t="s">
        <v>68</v>
      </c>
    </row>
    <row r="142" spans="2:10" ht="15" x14ac:dyDescent="0.25">
      <c r="B142" s="119">
        <v>184</v>
      </c>
      <c r="C142" s="19" t="s">
        <v>468</v>
      </c>
      <c r="D142" s="19" t="s">
        <v>469</v>
      </c>
      <c r="E142" s="1" t="s">
        <v>622</v>
      </c>
      <c r="F142" s="19" t="s">
        <v>177</v>
      </c>
      <c r="G142" s="104">
        <v>3000</v>
      </c>
      <c r="H142" s="21">
        <v>44929</v>
      </c>
      <c r="I142" s="120">
        <v>1</v>
      </c>
      <c r="J142" s="23" t="s">
        <v>68</v>
      </c>
    </row>
    <row r="143" spans="2:10" ht="15" x14ac:dyDescent="0.25">
      <c r="B143" s="119">
        <v>185</v>
      </c>
      <c r="C143" s="19" t="s">
        <v>238</v>
      </c>
      <c r="D143" s="19" t="s">
        <v>428</v>
      </c>
      <c r="E143" s="90" t="s">
        <v>242</v>
      </c>
      <c r="F143" s="91" t="s">
        <v>312</v>
      </c>
      <c r="G143" s="104">
        <v>2800</v>
      </c>
      <c r="H143" s="92">
        <v>44410</v>
      </c>
      <c r="I143" s="120">
        <v>1</v>
      </c>
      <c r="J143" s="23" t="s">
        <v>68</v>
      </c>
    </row>
    <row r="144" spans="2:10" ht="15" x14ac:dyDescent="0.25">
      <c r="B144" s="119">
        <v>186</v>
      </c>
      <c r="C144" s="19" t="s">
        <v>1199</v>
      </c>
      <c r="D144" s="19" t="s">
        <v>1200</v>
      </c>
      <c r="E144" s="1" t="s">
        <v>1020</v>
      </c>
      <c r="F144" s="19" t="s">
        <v>185</v>
      </c>
      <c r="G144" s="104">
        <v>1500</v>
      </c>
      <c r="H144" s="21">
        <v>45147</v>
      </c>
      <c r="I144" s="120">
        <v>1</v>
      </c>
      <c r="J144" s="23" t="s">
        <v>1212</v>
      </c>
    </row>
    <row r="145" spans="2:10" ht="15" x14ac:dyDescent="0.25">
      <c r="B145" s="119">
        <v>187</v>
      </c>
      <c r="C145" s="19" t="s">
        <v>1201</v>
      </c>
      <c r="D145" s="19" t="s">
        <v>1202</v>
      </c>
      <c r="E145" s="2" t="s">
        <v>1203</v>
      </c>
      <c r="F145" s="19" t="s">
        <v>1204</v>
      </c>
      <c r="G145" s="104">
        <v>800</v>
      </c>
      <c r="H145" s="21">
        <v>45201</v>
      </c>
      <c r="I145" s="120">
        <v>1</v>
      </c>
      <c r="J145" s="23" t="s">
        <v>1212</v>
      </c>
    </row>
    <row r="146" spans="2:10" ht="15" x14ac:dyDescent="0.25">
      <c r="B146" s="119">
        <v>188</v>
      </c>
      <c r="C146" s="19" t="s">
        <v>171</v>
      </c>
      <c r="D146" s="19" t="s">
        <v>1219</v>
      </c>
      <c r="E146" s="1" t="s">
        <v>107</v>
      </c>
      <c r="F146" s="19" t="s">
        <v>733</v>
      </c>
      <c r="G146" s="104">
        <v>1500</v>
      </c>
      <c r="H146" s="21">
        <v>45251</v>
      </c>
      <c r="I146" s="120">
        <v>1</v>
      </c>
      <c r="J146" s="23" t="s">
        <v>68</v>
      </c>
    </row>
    <row r="147" spans="2:10" ht="15" x14ac:dyDescent="0.25">
      <c r="B147" s="119">
        <v>601</v>
      </c>
      <c r="C147" s="19" t="s">
        <v>861</v>
      </c>
      <c r="D147" s="19" t="s">
        <v>862</v>
      </c>
      <c r="E147" s="2" t="s">
        <v>863</v>
      </c>
      <c r="F147" s="19" t="s">
        <v>82</v>
      </c>
      <c r="G147" s="104">
        <v>1000</v>
      </c>
      <c r="H147" s="21">
        <v>45019</v>
      </c>
      <c r="I147" s="120">
        <v>2</v>
      </c>
      <c r="J147" s="23" t="s">
        <v>864</v>
      </c>
    </row>
    <row r="148" spans="2:10" ht="15" x14ac:dyDescent="0.25">
      <c r="B148" s="119">
        <v>602</v>
      </c>
      <c r="C148" s="19" t="s">
        <v>806</v>
      </c>
      <c r="D148" s="19" t="s">
        <v>807</v>
      </c>
      <c r="E148" s="1" t="s">
        <v>808</v>
      </c>
      <c r="F148" s="19" t="s">
        <v>666</v>
      </c>
      <c r="G148" s="104">
        <v>2300</v>
      </c>
      <c r="H148" s="21">
        <v>44986</v>
      </c>
      <c r="I148" s="120">
        <v>2</v>
      </c>
      <c r="J148" s="23" t="s">
        <v>864</v>
      </c>
    </row>
    <row r="149" spans="2:10" ht="15" x14ac:dyDescent="0.25">
      <c r="B149" s="119">
        <v>604</v>
      </c>
      <c r="C149" s="19" t="s">
        <v>912</v>
      </c>
      <c r="D149" s="19" t="s">
        <v>913</v>
      </c>
      <c r="E149" s="2" t="s">
        <v>914</v>
      </c>
      <c r="F149" s="19" t="s">
        <v>311</v>
      </c>
      <c r="G149" s="104">
        <v>1500</v>
      </c>
      <c r="H149" s="21">
        <v>45089</v>
      </c>
      <c r="I149" s="120">
        <v>2</v>
      </c>
      <c r="J149" s="23" t="s">
        <v>864</v>
      </c>
    </row>
    <row r="150" spans="2:10" ht="15" x14ac:dyDescent="0.25">
      <c r="B150" s="119">
        <v>605</v>
      </c>
      <c r="C150" s="19" t="s">
        <v>1205</v>
      </c>
      <c r="D150" s="19" t="s">
        <v>1206</v>
      </c>
      <c r="E150" s="90" t="s">
        <v>1178</v>
      </c>
      <c r="F150" s="91" t="s">
        <v>888</v>
      </c>
      <c r="G150" s="104">
        <v>800</v>
      </c>
      <c r="H150" s="92">
        <v>45173</v>
      </c>
      <c r="I150" s="120">
        <v>2</v>
      </c>
      <c r="J150" s="23" t="s">
        <v>864</v>
      </c>
    </row>
    <row r="151" spans="2:10" ht="15" x14ac:dyDescent="0.25">
      <c r="B151" s="119">
        <v>608</v>
      </c>
      <c r="C151" s="19" t="s">
        <v>1024</v>
      </c>
      <c r="D151" s="19" t="s">
        <v>1025</v>
      </c>
      <c r="E151" s="1" t="s">
        <v>1026</v>
      </c>
      <c r="F151" s="19" t="s">
        <v>77</v>
      </c>
      <c r="G151" s="104">
        <v>700</v>
      </c>
      <c r="H151" s="21">
        <v>45154</v>
      </c>
      <c r="I151" s="120">
        <v>2</v>
      </c>
      <c r="J151" s="23" t="s">
        <v>864</v>
      </c>
    </row>
    <row r="152" spans="2:10" ht="15" x14ac:dyDescent="0.25">
      <c r="B152" s="119">
        <v>609</v>
      </c>
      <c r="C152" s="19" t="s">
        <v>1207</v>
      </c>
      <c r="D152" s="19" t="s">
        <v>1028</v>
      </c>
      <c r="E152" s="1" t="s">
        <v>1029</v>
      </c>
      <c r="F152" s="19" t="s">
        <v>838</v>
      </c>
      <c r="G152" s="104">
        <v>800</v>
      </c>
      <c r="H152" s="21">
        <v>45160</v>
      </c>
      <c r="I152" s="120">
        <v>2</v>
      </c>
      <c r="J152" s="23" t="s">
        <v>864</v>
      </c>
    </row>
    <row r="153" spans="2:10" ht="15" x14ac:dyDescent="0.25">
      <c r="B153" s="119">
        <v>611</v>
      </c>
      <c r="C153" s="19" t="s">
        <v>472</v>
      </c>
      <c r="D153" s="19" t="s">
        <v>473</v>
      </c>
      <c r="E153" s="90" t="s">
        <v>624</v>
      </c>
      <c r="F153" s="91" t="s">
        <v>91</v>
      </c>
      <c r="G153" s="105">
        <v>800</v>
      </c>
      <c r="H153" s="92">
        <v>44929</v>
      </c>
      <c r="I153" s="120">
        <v>2</v>
      </c>
      <c r="J153" s="23" t="s">
        <v>864</v>
      </c>
    </row>
    <row r="154" spans="2:10" x14ac:dyDescent="0.25">
      <c r="B154" s="74" t="s">
        <v>251</v>
      </c>
      <c r="C154" s="75">
        <f>SUBTOTAL(103,Tabla113[NOMBRE])</f>
        <v>146</v>
      </c>
      <c r="D154" s="75"/>
      <c r="E154" s="74"/>
      <c r="F154" s="67"/>
      <c r="G154" s="76">
        <f>SUBTOTAL(109,Tabla113[SUELDO MENSUAL])</f>
        <v>234100</v>
      </c>
      <c r="H154" s="75"/>
      <c r="I154" s="75"/>
      <c r="J154" s="77"/>
    </row>
  </sheetData>
  <mergeCells count="4">
    <mergeCell ref="B1:J1"/>
    <mergeCell ref="B2:J2"/>
    <mergeCell ref="B4:J4"/>
    <mergeCell ref="B5:J5"/>
  </mergeCells>
  <conditionalFormatting sqref="B35">
    <cfRule type="duplicateValues" dxfId="29" priority="1"/>
  </conditionalFormatting>
  <conditionalFormatting sqref="B155:B1048576 B1:B7">
    <cfRule type="duplicateValues" dxfId="28" priority="2"/>
  </conditionalFormatting>
  <conditionalFormatting sqref="B95:B96">
    <cfRule type="duplicateValues" dxfId="27" priority="3"/>
  </conditionalFormatting>
  <conditionalFormatting sqref="B8:B153">
    <cfRule type="duplicateValues" dxfId="26" priority="4"/>
    <cfRule type="duplicateValues" dxfId="25" priority="5"/>
  </conditionalFormatting>
  <conditionalFormatting sqref="E8:E153">
    <cfRule type="duplicateValues" dxfId="24" priority="6"/>
  </conditionalFormatting>
  <printOptions horizontalCentered="1"/>
  <pageMargins left="0" right="0" top="0.48" bottom="0.54" header="0.3" footer="0.3"/>
  <pageSetup paperSize="5" scale="75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22</vt:i4>
      </vt:variant>
    </vt:vector>
  </HeadingPairs>
  <TitlesOfParts>
    <vt:vector size="34" baseType="lpstr">
      <vt:lpstr>enero 2023</vt:lpstr>
      <vt:lpstr>febrero 2023</vt:lpstr>
      <vt:lpstr>marzo 2023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abril!Área_de_impresión</vt:lpstr>
      <vt:lpstr>agosto!Área_de_impresión</vt:lpstr>
      <vt:lpstr>diciembre!Área_de_impresión</vt:lpstr>
      <vt:lpstr>'enero 2023'!Área_de_impresión</vt:lpstr>
      <vt:lpstr>'febrero 2023'!Área_de_impresión</vt:lpstr>
      <vt:lpstr>julio!Área_de_impresión</vt:lpstr>
      <vt:lpstr>junio!Área_de_impresión</vt:lpstr>
      <vt:lpstr>'marzo 2023'!Área_de_impresión</vt:lpstr>
      <vt:lpstr>mayo!Área_de_impresión</vt:lpstr>
      <vt:lpstr>noviembre!Área_de_impresión</vt:lpstr>
      <vt:lpstr>octubre!Área_de_impresión</vt:lpstr>
      <vt:lpstr>abril!Títulos_a_imprimir</vt:lpstr>
      <vt:lpstr>agosto!Títulos_a_imprimir</vt:lpstr>
      <vt:lpstr>diciembre!Títulos_a_imprimir</vt:lpstr>
      <vt:lpstr>'enero 2023'!Títulos_a_imprimir</vt:lpstr>
      <vt:lpstr>'febrero 2023'!Títulos_a_imprimir</vt:lpstr>
      <vt:lpstr>julio!Títulos_a_imprimir</vt:lpstr>
      <vt:lpstr>junio!Títulos_a_imprimir</vt:lpstr>
      <vt:lpstr>'marzo 2023'!Títulos_a_imprimir</vt:lpstr>
      <vt:lpstr>mayo!Títulos_a_imprimir</vt:lpstr>
      <vt:lpstr>noviembre!Títulos_a_imprimir</vt:lpstr>
      <vt:lpstr>octubre!Títulos_a_imprimir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Gil</cp:lastModifiedBy>
  <cp:lastPrinted>2022-12-02T15:43:59Z</cp:lastPrinted>
  <dcterms:created xsi:type="dcterms:W3CDTF">2009-12-21T20:34:09Z</dcterms:created>
  <dcterms:modified xsi:type="dcterms:W3CDTF">2024-01-04T20:23:59Z</dcterms:modified>
</cp:coreProperties>
</file>