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1C32D05E-A65D-41A8-81F6-73C33B3837AE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</sheets>
  <externalReferences>
    <externalReference r:id="rId6"/>
  </externalReferences>
  <definedNames>
    <definedName name="_xlnm.Print_Area" localSheetId="3">abril!$B$1:$J$12</definedName>
    <definedName name="_xlnm.Print_Area" localSheetId="0">enero!$B$1:$J$15</definedName>
    <definedName name="_xlnm.Print_Area" localSheetId="1">febrero!$B$1:$J$15</definedName>
    <definedName name="_xlnm.Print_Area" localSheetId="2">marzo!$B$1:$J$15</definedName>
    <definedName name="_xlnm.Print_Area" localSheetId="4">Mayo!$B$1:$J$12</definedName>
    <definedName name="EstadActual">[1]VALIDAR!$AZ$3:$AZ$16</definedName>
    <definedName name="_xlnm.Print_Titles" localSheetId="3">abril!$7:$7</definedName>
    <definedName name="_xlnm.Print_Titles" localSheetId="0">enero!$7:$7</definedName>
    <definedName name="_xlnm.Print_Titles" localSheetId="1">febrero!$7:$7</definedName>
    <definedName name="_xlnm.Print_Titles" localSheetId="2">marzo!$7:$7</definedName>
    <definedName name="_xlnm.Print_Titles" localSheetId="4">Mayo!$7:$7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8" l="1"/>
  <c r="B12" i="8"/>
  <c r="G12" i="7"/>
  <c r="B12" i="7"/>
  <c r="G15" i="6"/>
  <c r="B15" i="6"/>
  <c r="G15" i="5"/>
  <c r="B15" i="5"/>
  <c r="B15" i="4" l="1"/>
  <c r="G15" i="4" l="1"/>
</calcChain>
</file>

<file path=xl/sharedStrings.xml><?xml version="1.0" encoding="utf-8"?>
<sst xmlns="http://schemas.openxmlformats.org/spreadsheetml/2006/main" count="118" uniqueCount="52">
  <si>
    <t>OFICINA INSTITUCIONAL DE RECURSOS HUMANOS</t>
  </si>
  <si>
    <t>FISCALÍA GENERAL DE CUENTAS</t>
  </si>
  <si>
    <r>
      <t xml:space="preserve">CONTRATACIÓN DE FUNCIONARIOS </t>
    </r>
    <r>
      <rPr>
        <b/>
        <sz val="12"/>
        <color rgb="FFFF0000"/>
        <rFont val="Arial"/>
        <family val="2"/>
      </rPr>
      <t>(Nuevos)</t>
    </r>
  </si>
  <si>
    <t>POSICIÓN</t>
  </si>
  <si>
    <t>NOMBRE</t>
  </si>
  <si>
    <t>APELLIDO</t>
  </si>
  <si>
    <t>CARGO</t>
  </si>
  <si>
    <t>SALARIO MENSUAL</t>
  </si>
  <si>
    <t>INICIO LABORES</t>
  </si>
  <si>
    <t>OBJETO DE GASTO</t>
  </si>
  <si>
    <t>ESTATUS</t>
  </si>
  <si>
    <t>funcionarios</t>
  </si>
  <si>
    <t>CÉDULA</t>
  </si>
  <si>
    <t>Enero 2026</t>
  </si>
  <si>
    <t>Febrero  2026</t>
  </si>
  <si>
    <t>Ana</t>
  </si>
  <si>
    <t>Díaz</t>
  </si>
  <si>
    <t>8-725-487</t>
  </si>
  <si>
    <t>Asistente Administrativa II</t>
  </si>
  <si>
    <t>001</t>
  </si>
  <si>
    <t xml:space="preserve">Permanente </t>
  </si>
  <si>
    <t xml:space="preserve">Rubiela </t>
  </si>
  <si>
    <t>Rivas</t>
  </si>
  <si>
    <t>2-703-1583</t>
  </si>
  <si>
    <t>Trabajadora manual I</t>
  </si>
  <si>
    <t>Marzo 2026</t>
  </si>
  <si>
    <t>Eida</t>
  </si>
  <si>
    <t>Gonzalez</t>
  </si>
  <si>
    <t>4-125-1855</t>
  </si>
  <si>
    <t>Digitalizador</t>
  </si>
  <si>
    <t>Manuvis</t>
  </si>
  <si>
    <t>Mina</t>
  </si>
  <si>
    <t>8-876-780</t>
  </si>
  <si>
    <t>Fiscal Adjunto</t>
  </si>
  <si>
    <t>Alexis</t>
  </si>
  <si>
    <t>Galvez</t>
  </si>
  <si>
    <t>8-870-952</t>
  </si>
  <si>
    <t>Asistente de Abogado I</t>
  </si>
  <si>
    <t xml:space="preserve">Carlos </t>
  </si>
  <si>
    <t>Corbes</t>
  </si>
  <si>
    <t>8-447-723</t>
  </si>
  <si>
    <t>Agente de Seguridad I</t>
  </si>
  <si>
    <t>Abril  2026</t>
  </si>
  <si>
    <t>Najaira</t>
  </si>
  <si>
    <t>Montenegro</t>
  </si>
  <si>
    <t>4-825-229</t>
  </si>
  <si>
    <t>Asistente Administrativo I</t>
  </si>
  <si>
    <t>Mayo 2026</t>
  </si>
  <si>
    <t>Yeritza</t>
  </si>
  <si>
    <t>Barahona</t>
  </si>
  <si>
    <t>8-797-820</t>
  </si>
  <si>
    <t>Auditor Forense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</si>
</sst>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1">
    <xf numFmtId="0" fontId="0" fillId="0" borderId="0" xfId="0"/>
    <xf numFmtId="0" fontId="3" fillId="0" borderId="0" xfId="1" applyFont="1" applyAlignment="1">
      <alignment horizontal="center" vertical="center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left" vertical="center"/>
    </xf>
    <xf numFmtId="0" fontId="5" fillId="0" borderId="0" xfId="0" applyFont="1"/>
    <xf numFmtId="166" fontId="5" fillId="0" borderId="0" xfId="0" applyNumberFormat="1" applyFont="1"/>
    <xf numFmtId="0" fontId="6" fillId="0" borderId="0" xfId="0" applyFont="1"/>
    <xf numFmtId="4" fontId="8" fillId="0" borderId="0" xfId="2" applyNumberFormat="1" applyFont="1" applyFill="1" applyBorder="1" applyAlignment="1">
      <alignment vertical="center"/>
    </xf>
    <xf numFmtId="167" fontId="8" fillId="0" borderId="0" xfId="1" applyNumberFormat="1" applyFont="1" applyAlignment="1">
      <alignment horizontal="center" vertical="center"/>
    </xf>
    <xf numFmtId="4" fontId="8" fillId="0" borderId="0" xfId="2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66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1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>
          <bgColor rgb="FFF1EAC7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 xr9:uid="{00000000-0011-0000-FFFF-FFFF00000000}"/>
    <tableStyle name="FGC" pivot="0" count="4" xr9:uid="{C174419B-7B1C-4038-BB95-738ADE3CAE9B}">
      <tableStyleElement type="wholeTable" dxfId="138"/>
      <tableStyleElement type="headerRow" dxfId="137"/>
      <tableStyleElement type="totalRow" dxfId="136"/>
      <tableStyleElement type="firstRowStripe" dxfId="135"/>
    </tableStyle>
  </tableStyles>
  <colors>
    <mruColors>
      <color rgb="FFCFB53B"/>
      <color rgb="FFF1EAC7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48544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4579FDC-50AE-405D-84D7-00CCD21B9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986E66E8-CE86-4AC6-8A41-05209B3AA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DA2770E-62B1-40E0-93C3-55C153A41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4AF1F56-A206-49A5-B033-A347B9A90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ecursos_Humanos\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SQUEDA"/>
      <sheetName val="ESTATUS"/>
      <sheetName val="EDAD sexo"/>
      <sheetName val="DEPTO"/>
      <sheetName val="VALIDAR"/>
      <sheetName val="RENUNCIA"/>
      <sheetName val="CARGOS MEF 2022"/>
      <sheetName val="CARGOS_FGC"/>
      <sheetName val="AÑOS DE SERVICIO"/>
      <sheetName val="DATOS"/>
      <sheetName val="DECRETO Y FUNCIONES"/>
      <sheetName val="DATOS ITZEL P."/>
      <sheetName val="HIJOS"/>
      <sheetName val="RESIDENCIA"/>
      <sheetName val="CESE X AÑO"/>
      <sheetName val="2965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Eliminada</v>
          </cell>
        </row>
        <row r="4">
          <cell r="AZ4" t="str">
            <v>Eventual</v>
          </cell>
        </row>
        <row r="5">
          <cell r="AZ5" t="str">
            <v>Permanente</v>
          </cell>
        </row>
        <row r="6">
          <cell r="AZ6" t="str">
            <v>Préstamo Institucional</v>
          </cell>
        </row>
        <row r="7">
          <cell r="AZ7" t="str">
            <v>Probatorio</v>
          </cell>
        </row>
        <row r="8">
          <cell r="AZ8" t="str">
            <v>Transitorio</v>
          </cell>
        </row>
        <row r="9">
          <cell r="AZ9" t="str">
            <v>Vacante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7:J15" totalsRowCount="1" headerRowDxfId="110" dataDxfId="108" totalsRowDxfId="106" headerRowBorderDxfId="109" tableBorderDxfId="107" totalsRowBorderDxfId="105" headerRowCellStyle="Moneda 2">
  <tableColumns count="9">
    <tableColumn id="4" xr3:uid="{00000000-0010-0000-0000-000004000000}" name="POSICIÓN" totalsRowFunction="custom" dataDxfId="104" totalsRowDxfId="103" dataCellStyle="Normal 2">
      <totalsRowFormula>COUNTA(C8:C14)</totalsRowFormula>
    </tableColumn>
    <tableColumn id="1" xr3:uid="{00000000-0010-0000-0000-000001000000}" name="NOMBRE" totalsRowLabel="funcionarios" dataDxfId="102" totalsRowDxfId="101" dataCellStyle="Normal 2"/>
    <tableColumn id="2" xr3:uid="{00000000-0010-0000-0000-000002000000}" name="APELLIDO" dataDxfId="100" totalsRowDxfId="99" dataCellStyle="Normal 2"/>
    <tableColumn id="3" xr3:uid="{00000000-0010-0000-0000-000003000000}" name="CÉDULA" dataDxfId="98" totalsRowDxfId="97" dataCellStyle="Normal 2"/>
    <tableColumn id="9" xr3:uid="{00000000-0010-0000-0000-000009000000}" name="CARGO" dataDxfId="96" totalsRowDxfId="95" dataCellStyle="Normal 2"/>
    <tableColumn id="6" xr3:uid="{00000000-0010-0000-0000-000006000000}" name="SALARIO MENSUAL" totalsRowFunction="sum" dataDxfId="94" totalsRowDxfId="93" dataCellStyle="Moneda 2"/>
    <tableColumn id="8" xr3:uid="{00000000-0010-0000-0000-000008000000}" name="INICIO LABORES" dataDxfId="92" totalsRowDxfId="91" dataCellStyle="Normal 2"/>
    <tableColumn id="5" xr3:uid="{00000000-0010-0000-0000-000005000000}" name="OBJETO DE GASTO" dataDxfId="90" totalsRowDxfId="89" dataCellStyle="Normal 2"/>
    <tableColumn id="10" xr3:uid="{00000000-0010-0000-0000-00000A000000}" name="ESTATUS" dataDxfId="88" totalsRowDxfId="87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C0ADD4-176B-45E7-93C6-88775853B2CA}" name="Tabla13" displayName="Tabla13" ref="B7:J15" totalsRowCount="1" headerRowDxfId="86" dataDxfId="84" totalsRowDxfId="82" headerRowBorderDxfId="85" tableBorderDxfId="83" totalsRowBorderDxfId="81" headerRowCellStyle="Moneda 2">
  <tableColumns count="9">
    <tableColumn id="4" xr3:uid="{45A5D793-45E8-4132-ABEA-534462161BD9}" name="POSICIÓN" totalsRowFunction="custom" dataDxfId="80" totalsRowDxfId="79" dataCellStyle="Normal 2">
      <totalsRowFormula>COUNTA(C8:C14)</totalsRowFormula>
    </tableColumn>
    <tableColumn id="1" xr3:uid="{DEF1AD40-7D0A-43EA-928E-7EC9E5681986}" name="NOMBRE" totalsRowLabel="funcionarios" dataDxfId="78" totalsRowDxfId="77" dataCellStyle="Normal 2"/>
    <tableColumn id="2" xr3:uid="{624D41E9-8937-4ACC-891C-5875191DBA77}" name="APELLIDO" dataDxfId="76" totalsRowDxfId="75" dataCellStyle="Normal 2"/>
    <tableColumn id="3" xr3:uid="{4EF02784-2939-4F5B-B603-447D80F2C4C2}" name="CÉDULA" dataDxfId="74" totalsRowDxfId="73" dataCellStyle="Normal 2"/>
    <tableColumn id="9" xr3:uid="{F17A1E7F-B58F-4B58-9559-622F934F1E0C}" name="CARGO" dataDxfId="72" totalsRowDxfId="71" dataCellStyle="Normal 2"/>
    <tableColumn id="6" xr3:uid="{4957D234-5229-4AF5-973B-CD5E62C6AEFF}" name="SALARIO MENSUAL" totalsRowFunction="sum" dataDxfId="70" totalsRowDxfId="69" dataCellStyle="Moneda 2"/>
    <tableColumn id="8" xr3:uid="{B909029F-EACE-4F0E-94F2-A9DBDB9EF687}" name="INICIO LABORES" dataDxfId="68" totalsRowDxfId="67" dataCellStyle="Normal 2"/>
    <tableColumn id="5" xr3:uid="{A0A344F5-74CB-46AC-9BA9-A291D2C6AC06}" name="OBJETO DE GASTO" dataDxfId="66" totalsRowDxfId="65" dataCellStyle="Normal 2"/>
    <tableColumn id="10" xr3:uid="{ACB7BD7B-4C11-4356-9C3D-B9B9128F8E4B}" name="ESTATUS" dataDxfId="64" totalsRowDxfId="63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BFB77C-DA29-4507-9C05-165B767C5E89}" name="Tabla14" displayName="Tabla14" ref="B7:J15" totalsRowCount="1" headerRowDxfId="62" dataDxfId="60" totalsRowDxfId="58" headerRowBorderDxfId="61" tableBorderDxfId="59" totalsRowBorderDxfId="57" headerRowCellStyle="Moneda 2">
  <tableColumns count="9">
    <tableColumn id="4" xr3:uid="{BD560AE6-F723-4809-A12F-408B72D0084F}" name="POSICIÓN" totalsRowFunction="custom" dataDxfId="56" totalsRowDxfId="55" dataCellStyle="Normal 2">
      <totalsRowFormula>COUNTA(C8:C14)</totalsRowFormula>
    </tableColumn>
    <tableColumn id="1" xr3:uid="{32A244C2-B1EC-412F-A410-7CC4CDD3F841}" name="NOMBRE" totalsRowLabel="funcionarios" dataDxfId="54" totalsRowDxfId="53" dataCellStyle="Normal 2"/>
    <tableColumn id="2" xr3:uid="{4B1DC484-E2C0-414E-A717-663FDBC61403}" name="APELLIDO" dataDxfId="52" totalsRowDxfId="51" dataCellStyle="Normal 2"/>
    <tableColumn id="3" xr3:uid="{85749A6D-6B58-4EE2-A4DD-33F98DFD7769}" name="CÉDULA" dataDxfId="50" totalsRowDxfId="49" dataCellStyle="Normal 2"/>
    <tableColumn id="9" xr3:uid="{00F5B353-CCC2-461D-9023-51C93F93F320}" name="CARGO" dataDxfId="48" totalsRowDxfId="47" dataCellStyle="Normal 2"/>
    <tableColumn id="6" xr3:uid="{EA82E3F8-C290-4968-8E1D-1F64FD795317}" name="SALARIO MENSUAL" totalsRowFunction="sum" dataDxfId="46" totalsRowDxfId="45" dataCellStyle="Moneda 2"/>
    <tableColumn id="8" xr3:uid="{E881560B-0B0E-4A9A-B8B1-74EEED98579E}" name="INICIO LABORES" dataDxfId="44" totalsRowDxfId="43" dataCellStyle="Normal 2"/>
    <tableColumn id="5" xr3:uid="{8B1F9CBC-79E8-453D-AB7D-561C3145181E}" name="OBJETO DE GASTO" dataDxfId="42" totalsRowDxfId="41" dataCellStyle="Normal 2"/>
    <tableColumn id="10" xr3:uid="{482CD500-058E-473A-92A8-45D736787F6E}" name="ESTATUS" dataDxfId="40" totalsRowDxfId="39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2CD577-3AA2-4708-AD05-EE61A2B713D3}" name="Tabla15" displayName="Tabla15" ref="B7:J12" totalsRowCount="1" headerRowDxfId="134" dataDxfId="132" totalsRowDxfId="130" headerRowBorderDxfId="133" tableBorderDxfId="131" totalsRowBorderDxfId="129" headerRowCellStyle="Moneda 2">
  <tableColumns count="9">
    <tableColumn id="4" xr3:uid="{3D303280-98BF-4741-B82E-9E37E252754A}" name="POSICIÓN" totalsRowFunction="custom" dataDxfId="128" totalsRowDxfId="127" dataCellStyle="Normal 2">
      <totalsRowFormula>COUNTA(C8:C11)</totalsRowFormula>
    </tableColumn>
    <tableColumn id="1" xr3:uid="{92DC1467-0D56-4DD0-AD54-C350D097B01E}" name="NOMBRE" totalsRowLabel="funcionarios" dataDxfId="126" totalsRowDxfId="125" dataCellStyle="Normal 2"/>
    <tableColumn id="2" xr3:uid="{96B22668-1FBE-4C9F-B896-1D4B666DB6E6}" name="APELLIDO" dataDxfId="124" totalsRowDxfId="123" dataCellStyle="Normal 2"/>
    <tableColumn id="3" xr3:uid="{DB9BE81C-A713-437B-BD08-C9A86B58ED44}" name="CÉDULA" dataDxfId="122" totalsRowDxfId="121" dataCellStyle="Normal 2"/>
    <tableColumn id="9" xr3:uid="{65841785-CF27-43DA-AA69-A674761DFCA6}" name="CARGO" dataDxfId="120" totalsRowDxfId="119" dataCellStyle="Normal 2"/>
    <tableColumn id="6" xr3:uid="{36200BC9-1C10-4E85-8292-2E16065BE6D4}" name="SALARIO MENSUAL" totalsRowFunction="sum" dataDxfId="118" totalsRowDxfId="117" dataCellStyle="Moneda 2"/>
    <tableColumn id="8" xr3:uid="{81D63369-AF1F-452F-8826-373E63D3D907}" name="INICIO LABORES" dataDxfId="116" totalsRowDxfId="115" dataCellStyle="Normal 2"/>
    <tableColumn id="5" xr3:uid="{13A20FBC-A7C1-4794-88CB-0AE55A720AB0}" name="OBJETO DE GASTO" dataDxfId="114" totalsRowDxfId="113" dataCellStyle="Normal 2"/>
    <tableColumn id="10" xr3:uid="{B538E0CB-C585-44A0-BF11-BBDB1C641370}" name="ESTATUS" dataDxfId="112" totalsRowDxfId="111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343B94D-EEEA-4338-AAF0-62BE28BB78CE}" name="Tabla16" displayName="Tabla16" ref="B7:J12" totalsRowCount="1" headerRowDxfId="23" dataDxfId="22" totalsRowDxfId="21" headerRowBorderDxfId="19" tableBorderDxfId="20" totalsRowBorderDxfId="18" headerRowCellStyle="Moneda 2">
  <tableColumns count="9">
    <tableColumn id="4" xr3:uid="{3A7C788E-5D36-4C83-9E79-897808004ABA}" name="POSICIÓN" totalsRowFunction="custom" dataDxfId="16" totalsRowDxfId="17" dataCellStyle="Normal 2">
      <totalsRowFormula>COUNTA(C8:C11)</totalsRowFormula>
    </tableColumn>
    <tableColumn id="1" xr3:uid="{1A04B26A-0DC7-4181-8211-035EADDCA111}" name="NOMBRE" totalsRowLabel="funcionarios" dataDxfId="14" totalsRowDxfId="15" dataCellStyle="Normal 2"/>
    <tableColumn id="2" xr3:uid="{DF973307-8DE1-47E5-A9F1-3AB4217F0520}" name="APELLIDO" dataDxfId="12" totalsRowDxfId="13" dataCellStyle="Normal 2"/>
    <tableColumn id="3" xr3:uid="{76E8FD76-5A77-45ED-A610-2D736D4BAEC0}" name="CÉDULA" dataDxfId="10" totalsRowDxfId="11" dataCellStyle="Normal 2"/>
    <tableColumn id="9" xr3:uid="{F7EE3DA5-DFF0-4EAF-AFE8-F366B5AC4113}" name="CARGO" dataDxfId="8" totalsRowDxfId="9" dataCellStyle="Normal 2"/>
    <tableColumn id="6" xr3:uid="{74768E50-6BB4-4108-A89C-54E53EAD06E8}" name="SALARIO MENSUAL" totalsRowFunction="sum" dataDxfId="6" totalsRowDxfId="7" dataCellStyle="Moneda 2"/>
    <tableColumn id="8" xr3:uid="{E6E6A6FB-AD47-4738-A062-FE614C809510}" name="INICIO LABORES" dataDxfId="4" totalsRowDxfId="5" dataCellStyle="Normal 2"/>
    <tableColumn id="5" xr3:uid="{4E86D2BF-AD9F-42CC-9B54-6FE12FA53EAB}" name="OBJETO DE GASTO" dataDxfId="2" totalsRowDxfId="3" dataCellStyle="Normal 2"/>
    <tableColumn id="10" xr3:uid="{62546D84-4214-4C5E-85C3-7D5843412DEA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5"/>
  <sheetViews>
    <sheetView showGridLines="0" showRuler="0" zoomScale="80" zoomScaleNormal="80" workbookViewId="0">
      <selection activeCell="F22" sqref="F22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13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/>
      <c r="C8" s="25"/>
      <c r="D8" s="25"/>
      <c r="E8" s="26"/>
      <c r="F8" s="25"/>
      <c r="G8" s="20"/>
      <c r="H8" s="24"/>
      <c r="I8" s="27"/>
      <c r="J8" s="22"/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0</v>
      </c>
      <c r="C15" s="15" t="s">
        <v>11</v>
      </c>
      <c r="D15" s="15"/>
      <c r="F15" s="15"/>
      <c r="G15" s="10">
        <f>SUBTOTAL(109,Tabla1[SALARIO MENSUAL])</f>
        <v>0</v>
      </c>
      <c r="H15" s="16"/>
      <c r="I15" s="16"/>
      <c r="J15" s="10"/>
    </row>
  </sheetData>
  <mergeCells count="4">
    <mergeCell ref="B5:J5"/>
    <mergeCell ref="B4:J4"/>
    <mergeCell ref="B2:J2"/>
    <mergeCell ref="B1:J1"/>
  </mergeCells>
  <phoneticPr fontId="9" type="noConversion"/>
  <conditionalFormatting sqref="B1:B1048576">
    <cfRule type="duplicateValues" dxfId="38" priority="68"/>
  </conditionalFormatting>
  <conditionalFormatting sqref="B8:B14">
    <cfRule type="duplicateValues" dxfId="37" priority="291"/>
  </conditionalFormatting>
  <conditionalFormatting sqref="E6:E1048576 E3">
    <cfRule type="duplicateValues" dxfId="36" priority="64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A5E1-94D3-4C05-95C4-5C53C0CEAB3F}">
  <sheetPr>
    <pageSetUpPr fitToPage="1"/>
  </sheetPr>
  <dimension ref="B1:J15"/>
  <sheetViews>
    <sheetView showGridLines="0" showRuler="0" zoomScale="80" zoomScaleNormal="80" workbookViewId="0">
      <selection activeCell="B9" sqref="B9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14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4</v>
      </c>
      <c r="C8" s="25" t="s">
        <v>15</v>
      </c>
      <c r="D8" s="25" t="s">
        <v>16</v>
      </c>
      <c r="E8" s="26" t="s">
        <v>17</v>
      </c>
      <c r="F8" s="25" t="s">
        <v>18</v>
      </c>
      <c r="G8" s="20">
        <v>4000</v>
      </c>
      <c r="H8" s="24">
        <v>46072</v>
      </c>
      <c r="I8" s="27" t="s">
        <v>19</v>
      </c>
      <c r="J8" s="22" t="s">
        <v>20</v>
      </c>
    </row>
    <row r="9" spans="2:10" ht="15" x14ac:dyDescent="0.3">
      <c r="B9" s="23">
        <v>60</v>
      </c>
      <c r="C9" s="25" t="s">
        <v>21</v>
      </c>
      <c r="D9" s="25" t="s">
        <v>22</v>
      </c>
      <c r="E9" s="26" t="s">
        <v>23</v>
      </c>
      <c r="F9" s="25" t="s">
        <v>24</v>
      </c>
      <c r="G9" s="20">
        <v>700</v>
      </c>
      <c r="H9" s="24">
        <v>46076</v>
      </c>
      <c r="I9" s="27" t="s">
        <v>19</v>
      </c>
      <c r="J9" s="22" t="s">
        <v>20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2</v>
      </c>
      <c r="C15" s="15" t="s">
        <v>11</v>
      </c>
      <c r="D15" s="15"/>
      <c r="F15" s="15"/>
      <c r="G15" s="10">
        <f>SUBTOTAL(109,Tabla13[SALARIO MENSUAL])</f>
        <v>4700</v>
      </c>
      <c r="H15" s="16"/>
      <c r="I15" s="16"/>
      <c r="J15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35" priority="2"/>
  </conditionalFormatting>
  <conditionalFormatting sqref="B8:B14">
    <cfRule type="duplicateValues" dxfId="34" priority="3"/>
  </conditionalFormatting>
  <conditionalFormatting sqref="E6:E1048576 E3">
    <cfRule type="duplicateValues" dxfId="33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887A-588E-4C2F-ABE9-FD3C81099F6C}">
  <sheetPr>
    <pageSetUpPr fitToPage="1"/>
  </sheetPr>
  <dimension ref="B1:J15"/>
  <sheetViews>
    <sheetView showGridLines="0" showRuler="0" zoomScale="80" zoomScaleNormal="80" workbookViewId="0">
      <selection activeCell="F16" sqref="F16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25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156</v>
      </c>
      <c r="C8" s="25" t="s">
        <v>26</v>
      </c>
      <c r="D8" s="25" t="s">
        <v>27</v>
      </c>
      <c r="E8" s="26" t="s">
        <v>28</v>
      </c>
      <c r="F8" s="25" t="s">
        <v>29</v>
      </c>
      <c r="G8" s="20">
        <v>1200</v>
      </c>
      <c r="H8" s="24">
        <v>46083</v>
      </c>
      <c r="I8" s="27" t="s">
        <v>19</v>
      </c>
      <c r="J8" s="22" t="s">
        <v>20</v>
      </c>
    </row>
    <row r="9" spans="2:10" ht="15" x14ac:dyDescent="0.3">
      <c r="B9" s="23">
        <v>232</v>
      </c>
      <c r="C9" s="25" t="s">
        <v>30</v>
      </c>
      <c r="D9" s="25" t="s">
        <v>31</v>
      </c>
      <c r="E9" s="26" t="s">
        <v>32</v>
      </c>
      <c r="F9" s="25" t="s">
        <v>33</v>
      </c>
      <c r="G9" s="20">
        <v>2000</v>
      </c>
      <c r="H9" s="24">
        <v>46083</v>
      </c>
      <c r="I9" s="27" t="s">
        <v>19</v>
      </c>
      <c r="J9" s="22" t="s">
        <v>20</v>
      </c>
    </row>
    <row r="10" spans="2:10" ht="15" x14ac:dyDescent="0.3">
      <c r="B10" s="23">
        <v>86</v>
      </c>
      <c r="C10" s="25" t="s">
        <v>34</v>
      </c>
      <c r="D10" s="25" t="s">
        <v>35</v>
      </c>
      <c r="E10" s="26" t="s">
        <v>36</v>
      </c>
      <c r="F10" s="25" t="s">
        <v>37</v>
      </c>
      <c r="G10" s="20">
        <v>1100</v>
      </c>
      <c r="H10" s="24">
        <v>46085</v>
      </c>
      <c r="I10" s="27" t="s">
        <v>19</v>
      </c>
      <c r="J10" s="22" t="s">
        <v>20</v>
      </c>
    </row>
    <row r="11" spans="2:10" ht="15" x14ac:dyDescent="0.3">
      <c r="B11" s="23">
        <v>233</v>
      </c>
      <c r="C11" s="25" t="s">
        <v>38</v>
      </c>
      <c r="D11" s="25" t="s">
        <v>39</v>
      </c>
      <c r="E11" s="26" t="s">
        <v>40</v>
      </c>
      <c r="F11" s="25" t="s">
        <v>41</v>
      </c>
      <c r="G11" s="20">
        <v>900</v>
      </c>
      <c r="H11" s="24">
        <v>46097</v>
      </c>
      <c r="I11" s="27" t="s">
        <v>19</v>
      </c>
      <c r="J11" s="22" t="s">
        <v>20</v>
      </c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4</v>
      </c>
      <c r="C15" s="15" t="s">
        <v>11</v>
      </c>
      <c r="D15" s="15"/>
      <c r="F15" s="15"/>
      <c r="G15" s="10">
        <f>SUBTOTAL(109,Tabla14[SALARIO MENSUAL])</f>
        <v>5200</v>
      </c>
      <c r="H15" s="16"/>
      <c r="I15" s="16"/>
      <c r="J15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32" priority="2"/>
  </conditionalFormatting>
  <conditionalFormatting sqref="B8:B14">
    <cfRule type="duplicateValues" dxfId="31" priority="3"/>
  </conditionalFormatting>
  <conditionalFormatting sqref="E6:E1048576 E3">
    <cfRule type="duplicateValues" dxfId="30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ED643-F252-4247-8862-902FD383D75E}">
  <sheetPr>
    <pageSetUpPr fitToPage="1"/>
  </sheetPr>
  <dimension ref="B1:J12"/>
  <sheetViews>
    <sheetView showGridLines="0" showRuler="0" zoomScale="80" zoomScaleNormal="80" workbookViewId="0">
      <selection activeCell="I18" sqref="I18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42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231</v>
      </c>
      <c r="C8" s="25" t="s">
        <v>43</v>
      </c>
      <c r="D8" s="25" t="s">
        <v>44</v>
      </c>
      <c r="E8" s="26" t="s">
        <v>45</v>
      </c>
      <c r="F8" s="25" t="s">
        <v>46</v>
      </c>
      <c r="G8" s="20">
        <v>1700</v>
      </c>
      <c r="H8" s="24">
        <v>46113</v>
      </c>
      <c r="I8" s="27" t="s">
        <v>19</v>
      </c>
      <c r="J8" s="22" t="s">
        <v>20</v>
      </c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19"/>
      <c r="D11" s="19"/>
      <c r="E11" s="19"/>
      <c r="F11" s="19"/>
      <c r="G11" s="20"/>
      <c r="H11" s="24"/>
      <c r="I11" s="21"/>
      <c r="J11" s="22"/>
    </row>
    <row r="12" spans="2:10" ht="15" x14ac:dyDescent="0.3">
      <c r="B12" s="9">
        <f>COUNTA(C8:C11)</f>
        <v>1</v>
      </c>
      <c r="C12" s="15" t="s">
        <v>11</v>
      </c>
      <c r="D12" s="15"/>
      <c r="F12" s="15"/>
      <c r="G12" s="10">
        <f>SUBTOTAL(109,Tabla15[SALARIO MENSUAL])</f>
        <v>1700</v>
      </c>
      <c r="H12" s="16"/>
      <c r="I12" s="16"/>
      <c r="J12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29" priority="2"/>
  </conditionalFormatting>
  <conditionalFormatting sqref="B8:B11">
    <cfRule type="duplicateValues" dxfId="28" priority="3"/>
  </conditionalFormatting>
  <conditionalFormatting sqref="E6:E1048576 E3">
    <cfRule type="duplicateValues" dxfId="27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26395-F8B4-42AD-A8B1-F739A48976A5}">
  <sheetPr>
    <pageSetUpPr fitToPage="1"/>
  </sheetPr>
  <dimension ref="B1:J12"/>
  <sheetViews>
    <sheetView showGridLines="0" tabSelected="1" showRuler="0" zoomScale="80" zoomScaleNormal="80" workbookViewId="0">
      <selection activeCell="F17" sqref="F17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47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139</v>
      </c>
      <c r="C8" s="25" t="s">
        <v>48</v>
      </c>
      <c r="D8" s="25" t="s">
        <v>49</v>
      </c>
      <c r="E8" s="26" t="s">
        <v>50</v>
      </c>
      <c r="F8" s="25" t="s">
        <v>51</v>
      </c>
      <c r="G8" s="20">
        <v>2300</v>
      </c>
      <c r="H8" s="24">
        <v>46160</v>
      </c>
      <c r="I8" s="27" t="s">
        <v>19</v>
      </c>
      <c r="J8" s="22" t="s">
        <v>20</v>
      </c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19"/>
      <c r="D11" s="19"/>
      <c r="E11" s="19"/>
      <c r="F11" s="19"/>
      <c r="G11" s="20"/>
      <c r="H11" s="24"/>
      <c r="I11" s="21"/>
      <c r="J11" s="22"/>
    </row>
    <row r="12" spans="2:10" ht="15" x14ac:dyDescent="0.3">
      <c r="B12" s="9">
        <f>COUNTA(C8:C11)</f>
        <v>1</v>
      </c>
      <c r="C12" s="15" t="s">
        <v>11</v>
      </c>
      <c r="D12" s="15"/>
      <c r="F12" s="15"/>
      <c r="G12" s="10">
        <f>SUBTOTAL(109,Tabla16[SALARIO MENSUAL])</f>
        <v>2300</v>
      </c>
      <c r="H12" s="16"/>
      <c r="I12" s="16"/>
      <c r="J12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26" priority="2"/>
  </conditionalFormatting>
  <conditionalFormatting sqref="B8:B11">
    <cfRule type="duplicateValues" dxfId="25" priority="3"/>
  </conditionalFormatting>
  <conditionalFormatting sqref="E6:E1048576 E3">
    <cfRule type="duplicateValues" dxfId="24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enero</vt:lpstr>
      <vt:lpstr>febrero</vt:lpstr>
      <vt:lpstr>marzo</vt:lpstr>
      <vt:lpstr>abril</vt:lpstr>
      <vt:lpstr>Mayo</vt:lpstr>
      <vt:lpstr>abril!Área_de_impresión</vt:lpstr>
      <vt:lpstr>enero!Área_de_impresión</vt:lpstr>
      <vt:lpstr>febrero!Área_de_impresión</vt:lpstr>
      <vt:lpstr>marzo!Área_de_impresión</vt:lpstr>
      <vt:lpstr>Mayo!Área_de_impresión</vt:lpstr>
      <vt:lpstr>abril!Títulos_a_imprimir</vt:lpstr>
      <vt:lpstr>enero!Títulos_a_imprimir</vt:lpstr>
      <vt:lpstr>febrero!Títulos_a_imprimir</vt:lpstr>
      <vt:lpstr>marzo!Títulos_a_imprimir</vt:lpstr>
      <vt:lpstr>Mayo!Títulos_a_imprimir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2023-04-05T12:57:09Z</cp:lastPrinted>
  <dcterms:created xsi:type="dcterms:W3CDTF">2009-12-21T20:34:09Z</dcterms:created>
  <dcterms:modified xsi:type="dcterms:W3CDTF">2026-06-08T15:33:22Z</dcterms:modified>
</cp:coreProperties>
</file>