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Presupuesto\"/>
    </mc:Choice>
  </mc:AlternateContent>
  <xr:revisionPtr revIDLastSave="0" documentId="8_{1F352813-CC3D-47E2-A440-1069A4C8F173}" xr6:coauthVersionLast="47" xr6:coauthVersionMax="47" xr10:uidLastSave="{00000000-0000-0000-0000-000000000000}"/>
  <bookViews>
    <workbookView xWindow="28680" yWindow="-120" windowWidth="29040" windowHeight="15720" xr2:uid="{C2F9394B-C503-4564-A7A9-11F17DE76F37}"/>
  </bookViews>
  <sheets>
    <sheet name="10.1 INVERS" sheetId="1" r:id="rId1"/>
  </sheets>
  <definedNames>
    <definedName name="_xlnm.Print_Area" localSheetId="0">'10.1 INVERS'!$A$1:$H$14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3" i="1" l="1"/>
  <c r="G13" i="1"/>
  <c r="G12" i="1" s="1"/>
  <c r="D13" i="1"/>
  <c r="D12" i="1" s="1"/>
  <c r="F12" i="1"/>
  <c r="H12" i="1" s="1"/>
  <c r="E12" i="1"/>
  <c r="C12" i="1"/>
  <c r="B12" i="1"/>
  <c r="G11" i="1"/>
  <c r="G8" i="1" s="1"/>
  <c r="D11" i="1"/>
  <c r="H10" i="1"/>
  <c r="G10" i="1"/>
  <c r="D10" i="1"/>
  <c r="H9" i="1"/>
  <c r="G9" i="1"/>
  <c r="D9" i="1"/>
  <c r="D8" i="1" s="1"/>
  <c r="H8" i="1"/>
  <c r="F8" i="1"/>
  <c r="F5" i="1" s="1"/>
  <c r="H5" i="1" s="1"/>
  <c r="E8" i="1"/>
  <c r="C8" i="1"/>
  <c r="C5" i="1" s="1"/>
  <c r="B8" i="1"/>
  <c r="E5" i="1"/>
  <c r="B5" i="1"/>
  <c r="G5" i="1" l="1"/>
  <c r="D5" i="1"/>
</calcChain>
</file>

<file path=xl/sharedStrings.xml><?xml version="1.0" encoding="utf-8"?>
<sst xmlns="http://schemas.openxmlformats.org/spreadsheetml/2006/main" count="19" uniqueCount="19">
  <si>
    <t xml:space="preserve">     Cuadro 5. INFORME DE EJECUCIÓN FÍSICO - FINANCIERO POR PROYECTO DE INVERSIONES 
EN LA FISCALÍA GENERAL DE CUENTAS A: JUNIO, 2026</t>
  </si>
  <si>
    <t>Proyecto / Actividad</t>
  </si>
  <si>
    <t>Inversiones para el Fortalecimiento Institucional</t>
  </si>
  <si>
    <t>Ejecución presupuestaria (en Balboas)</t>
  </si>
  <si>
    <t>Ley
(1)</t>
  </si>
  <si>
    <t>Traslado 
(2)</t>
  </si>
  <si>
    <t>Modificado 
(3)</t>
  </si>
  <si>
    <t>Asignado
(4)</t>
  </si>
  <si>
    <t>Ejecución 
(5)</t>
  </si>
  <si>
    <t>Saldo del asignado  
(6=4-5)</t>
  </si>
  <si>
    <t>Porcentaje de ejecución
(7=5/4)</t>
  </si>
  <si>
    <t xml:space="preserve"> TOTAL DE INVERSIÓN</t>
  </si>
  <si>
    <t>10471 FORTALECIMIENTO, MEJORAMIENTO E IMPLEMENTACIÓN</t>
  </si>
  <si>
    <t>Proyecto: 104710105
COD SINIP: 00022626.000
Habilitación a los entornos para la Fiscalía General de Cuentas para personas con discapacidad.</t>
  </si>
  <si>
    <t>Proyecto: 104710106
COD SINIP: 00022662.000
Mejoramiento de la infraestructura tecnológica de la  Fiscalía General de Cuentas.</t>
  </si>
  <si>
    <t>Proyecto: 104710214
COD SINIP: 00022920.000
Fortalecimiento integral de la Investigación Patrimonial.</t>
  </si>
  <si>
    <t>10472 EQUIPAMIENTO</t>
  </si>
  <si>
    <t>Proyecto: 104720105
COD SINIP: 00022919.000
Habilitación, adecuación  y  equipamiento de áreas operativas y administrativas de la Fiscalía General de Cuentas.</t>
  </si>
  <si>
    <t>Fuente: Departamento de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</si>
</sst>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/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5" fillId="2" borderId="5" xfId="0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3" fontId="2" fillId="2" borderId="0" xfId="0" applyNumberFormat="1" applyFont="1" applyFill="1" applyAlignment="1">
      <alignment horizontal="center"/>
    </xf>
    <xf numFmtId="0" fontId="1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0" xfId="0" applyNumberFormat="1" applyFont="1" applyFill="1"/>
    <xf numFmtId="0" fontId="6" fillId="0" borderId="8" xfId="0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2" borderId="0" xfId="0" applyFont="1" applyFill="1"/>
    <xf numFmtId="0" fontId="1" fillId="0" borderId="5" xfId="0" applyFont="1" applyBorder="1" applyAlignment="1">
      <alignment horizontal="lef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3" fontId="5" fillId="2" borderId="6" xfId="0" applyNumberFormat="1" applyFont="1" applyFill="1" applyBorder="1" applyAlignment="1">
      <alignment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horizontal="justify" vertical="top" wrapText="1"/>
    </xf>
    <xf numFmtId="3" fontId="3" fillId="2" borderId="0" xfId="0" applyNumberFormat="1" applyFont="1" applyFill="1" applyAlignment="1">
      <alignment vertical="top"/>
    </xf>
    <xf numFmtId="3" fontId="3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8F68-BAEA-4B99-A704-7CE2E96E188E}">
  <dimension ref="A1:K16"/>
  <sheetViews>
    <sheetView tabSelected="1" zoomScaleNormal="100" zoomScaleSheetLayoutView="90" workbookViewId="0">
      <selection activeCell="N9" sqref="N9"/>
    </sheetView>
  </sheetViews>
  <sheetFormatPr baseColWidth="10" defaultColWidth="11.44140625" defaultRowHeight="15" x14ac:dyDescent="0.25"/>
  <cols>
    <col min="1" max="1" width="52.88671875" style="17" customWidth="1"/>
    <col min="2" max="7" width="9.6640625" style="17" customWidth="1"/>
    <col min="8" max="8" width="10.109375" style="35" customWidth="1"/>
    <col min="9" max="16384" width="11.44140625" style="17"/>
  </cols>
  <sheetData>
    <row r="1" spans="1:11" s="2" customFormat="1" ht="31.5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1" s="6" customFormat="1" ht="18.75" customHeight="1" x14ac:dyDescent="0.25">
      <c r="A2" s="3" t="s">
        <v>1</v>
      </c>
      <c r="B2" s="4" t="s">
        <v>2</v>
      </c>
      <c r="C2" s="4"/>
      <c r="D2" s="4"/>
      <c r="E2" s="4"/>
      <c r="F2" s="4"/>
      <c r="G2" s="4"/>
      <c r="H2" s="5"/>
    </row>
    <row r="3" spans="1:11" s="6" customFormat="1" ht="21.9" customHeight="1" x14ac:dyDescent="0.25">
      <c r="A3" s="7"/>
      <c r="B3" s="8" t="s">
        <v>3</v>
      </c>
      <c r="C3" s="8"/>
      <c r="D3" s="8"/>
      <c r="E3" s="8"/>
      <c r="F3" s="8"/>
      <c r="G3" s="8"/>
      <c r="H3" s="9"/>
    </row>
    <row r="4" spans="1:11" s="13" customFormat="1" ht="53.25" customHeight="1" x14ac:dyDescent="0.25">
      <c r="A4" s="7"/>
      <c r="B4" s="10" t="s">
        <v>4</v>
      </c>
      <c r="C4" s="11" t="s">
        <v>5</v>
      </c>
      <c r="D4" s="10" t="s">
        <v>6</v>
      </c>
      <c r="E4" s="11" t="s">
        <v>7</v>
      </c>
      <c r="F4" s="11" t="s">
        <v>8</v>
      </c>
      <c r="G4" s="10" t="s">
        <v>9</v>
      </c>
      <c r="H4" s="12" t="s">
        <v>10</v>
      </c>
    </row>
    <row r="5" spans="1:11" ht="27.75" customHeight="1" x14ac:dyDescent="0.25">
      <c r="A5" s="14" t="s">
        <v>11</v>
      </c>
      <c r="B5" s="15">
        <f>B8+B12</f>
        <v>303482</v>
      </c>
      <c r="C5" s="15">
        <f t="shared" ref="C5:E5" si="0">C8+C12</f>
        <v>70000</v>
      </c>
      <c r="D5" s="15">
        <f t="shared" si="0"/>
        <v>373482</v>
      </c>
      <c r="E5" s="15">
        <f t="shared" si="0"/>
        <v>356806</v>
      </c>
      <c r="F5" s="15">
        <f>F8+F12</f>
        <v>22527.34</v>
      </c>
      <c r="G5" s="15">
        <f>G8+G12</f>
        <v>334278.66000000003</v>
      </c>
      <c r="H5" s="16">
        <f>F5/E5*100</f>
        <v>6.3136101971379404</v>
      </c>
      <c r="I5" s="2"/>
      <c r="K5" s="2"/>
    </row>
    <row r="6" spans="1:11" ht="27.75" hidden="1" customHeight="1" x14ac:dyDescent="0.25">
      <c r="H6" s="18"/>
      <c r="I6" s="2"/>
      <c r="K6" s="2"/>
    </row>
    <row r="7" spans="1:11" s="19" customFormat="1" ht="81.599999999999994" hidden="1" customHeight="1" x14ac:dyDescent="0.25">
      <c r="H7" s="20"/>
      <c r="I7" s="21"/>
    </row>
    <row r="8" spans="1:11" s="25" customFormat="1" ht="44.25" customHeight="1" x14ac:dyDescent="0.3">
      <c r="A8" s="22" t="s">
        <v>12</v>
      </c>
      <c r="B8" s="23">
        <f>B9+B10+B11</f>
        <v>233482</v>
      </c>
      <c r="C8" s="23">
        <f t="shared" ref="C8:F8" si="1">C9+C10+C11</f>
        <v>131891</v>
      </c>
      <c r="D8" s="23">
        <f>D9+D10+D11</f>
        <v>365373</v>
      </c>
      <c r="E8" s="23">
        <f t="shared" si="1"/>
        <v>348697</v>
      </c>
      <c r="F8" s="23">
        <f t="shared" si="1"/>
        <v>18182.07</v>
      </c>
      <c r="G8" s="23">
        <f>G9+G10+G11</f>
        <v>330514.93000000005</v>
      </c>
      <c r="H8" s="24">
        <f>F8/E8*100</f>
        <v>5.2142891966377682</v>
      </c>
      <c r="I8" s="2"/>
    </row>
    <row r="9" spans="1:11" s="19" customFormat="1" ht="64.5" customHeight="1" x14ac:dyDescent="0.25">
      <c r="A9" s="26" t="s">
        <v>13</v>
      </c>
      <c r="B9" s="27">
        <v>30000</v>
      </c>
      <c r="C9" s="27">
        <v>-22100</v>
      </c>
      <c r="D9" s="27">
        <f>B9+C9</f>
        <v>7900</v>
      </c>
      <c r="E9" s="27">
        <v>5400</v>
      </c>
      <c r="F9" s="27">
        <v>1306.47</v>
      </c>
      <c r="G9" s="27">
        <f>E9-F9</f>
        <v>4093.5299999999997</v>
      </c>
      <c r="H9" s="28">
        <f>F9/E9*100</f>
        <v>24.193888888888889</v>
      </c>
      <c r="I9" s="21"/>
    </row>
    <row r="10" spans="1:11" s="19" customFormat="1" ht="63" customHeight="1" x14ac:dyDescent="0.25">
      <c r="A10" s="26" t="s">
        <v>14</v>
      </c>
      <c r="B10" s="27">
        <v>184482</v>
      </c>
      <c r="C10" s="27">
        <v>153991</v>
      </c>
      <c r="D10" s="27">
        <f>B10+C10</f>
        <v>338473</v>
      </c>
      <c r="E10" s="27">
        <v>327297</v>
      </c>
      <c r="F10" s="27">
        <v>16875.599999999999</v>
      </c>
      <c r="G10" s="27">
        <f t="shared" ref="G10:G11" si="2">E10-F10</f>
        <v>310421.40000000002</v>
      </c>
      <c r="H10" s="28">
        <f>F10/E10*100</f>
        <v>5.1560509262229717</v>
      </c>
      <c r="I10" s="21"/>
    </row>
    <row r="11" spans="1:11" s="19" customFormat="1" ht="63.75" customHeight="1" x14ac:dyDescent="0.25">
      <c r="A11" s="26" t="s">
        <v>15</v>
      </c>
      <c r="B11" s="27">
        <v>19000</v>
      </c>
      <c r="C11" s="27">
        <v>0</v>
      </c>
      <c r="D11" s="27">
        <f>B11+C11</f>
        <v>19000</v>
      </c>
      <c r="E11" s="27">
        <v>16000</v>
      </c>
      <c r="F11" s="27">
        <v>0</v>
      </c>
      <c r="G11" s="27">
        <f t="shared" si="2"/>
        <v>16000</v>
      </c>
      <c r="H11" s="28">
        <v>0</v>
      </c>
      <c r="I11" s="21"/>
    </row>
    <row r="12" spans="1:11" s="19" customFormat="1" ht="27.75" customHeight="1" x14ac:dyDescent="0.25">
      <c r="A12" s="29" t="s">
        <v>16</v>
      </c>
      <c r="B12" s="30">
        <f>B13</f>
        <v>70000</v>
      </c>
      <c r="C12" s="30">
        <f t="shared" ref="C12:F12" si="3">C13</f>
        <v>-61891</v>
      </c>
      <c r="D12" s="30">
        <f t="shared" si="3"/>
        <v>8109</v>
      </c>
      <c r="E12" s="30">
        <f t="shared" si="3"/>
        <v>8109</v>
      </c>
      <c r="F12" s="30">
        <f t="shared" si="3"/>
        <v>4345.2700000000004</v>
      </c>
      <c r="G12" s="30">
        <f>G13</f>
        <v>3763.7299999999996</v>
      </c>
      <c r="H12" s="31">
        <f>F12/E12</f>
        <v>0.53585768898754471</v>
      </c>
      <c r="I12" s="21"/>
    </row>
    <row r="13" spans="1:11" ht="82.5" customHeight="1" x14ac:dyDescent="0.25">
      <c r="A13" s="26" t="s">
        <v>17</v>
      </c>
      <c r="B13" s="27">
        <v>70000</v>
      </c>
      <c r="C13" s="27">
        <v>-61891</v>
      </c>
      <c r="D13" s="27">
        <f>B13+C13</f>
        <v>8109</v>
      </c>
      <c r="E13" s="27">
        <v>8109</v>
      </c>
      <c r="F13" s="27">
        <v>4345.2700000000004</v>
      </c>
      <c r="G13" s="27">
        <f>E13-F13</f>
        <v>3763.7299999999996</v>
      </c>
      <c r="H13" s="28">
        <f>F13/E13*100</f>
        <v>53.585768898754473</v>
      </c>
    </row>
    <row r="14" spans="1:11" ht="15.75" customHeight="1" x14ac:dyDescent="0.25">
      <c r="A14" s="32" t="s">
        <v>18</v>
      </c>
      <c r="B14" s="32"/>
      <c r="C14" s="32"/>
      <c r="D14" s="32"/>
      <c r="E14" s="32"/>
      <c r="F14" s="32"/>
      <c r="G14" s="32"/>
      <c r="H14" s="32"/>
    </row>
    <row r="15" spans="1:11" ht="29.25" customHeight="1" x14ac:dyDescent="0.25">
      <c r="A15" s="33"/>
      <c r="B15" s="33"/>
      <c r="C15" s="33"/>
      <c r="D15" s="33"/>
      <c r="E15" s="33"/>
      <c r="F15" s="33"/>
      <c r="G15" s="33"/>
      <c r="H15" s="34"/>
    </row>
    <row r="16" spans="1:11" x14ac:dyDescent="0.25">
      <c r="B16" s="2"/>
    </row>
  </sheetData>
  <mergeCells count="5">
    <mergeCell ref="A1:H1"/>
    <mergeCell ref="A2:A4"/>
    <mergeCell ref="B2:H2"/>
    <mergeCell ref="B3:H3"/>
    <mergeCell ref="A14:H14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10.1 INVERS</vt:lpstr>
      <vt:lpstr>'10.1 INVERS'!Área_de_impresión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Karyne L. Gil G.</dc:creator>
  <cp:lastModifiedBy>Karyne L. Gil G.</cp:lastModifiedBy>
  <dcterms:created xsi:type="dcterms:W3CDTF">2026-07-09T15:21:04Z</dcterms:created>
  <dcterms:modified xsi:type="dcterms:W3CDTF">2026-07-09T15:21:38Z</dcterms:modified>
</cp:coreProperties>
</file>